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F307" i="9"/>
  <c r="E307" i="9"/>
  <c r="B307" i="9"/>
  <c r="H306" i="9"/>
  <c r="G306" i="9"/>
  <c r="F306" i="9"/>
  <c r="E306" i="9"/>
  <c r="B306" i="9" s="1"/>
  <c r="H305" i="9"/>
  <c r="E305" i="9" s="1"/>
  <c r="B305" i="9" s="1"/>
  <c r="G305" i="9"/>
  <c r="F305" i="9"/>
  <c r="H304" i="9"/>
  <c r="G304" i="9"/>
  <c r="F304" i="9"/>
  <c r="E304" i="9"/>
  <c r="B304" i="9" s="1"/>
  <c r="H303" i="9"/>
  <c r="G303" i="9"/>
  <c r="F303" i="9"/>
  <c r="H302" i="9"/>
  <c r="G302" i="9"/>
  <c r="F302" i="9"/>
  <c r="E302" i="9"/>
  <c r="B302" i="9"/>
  <c r="H301" i="9"/>
  <c r="G301" i="9"/>
  <c r="F301" i="9"/>
  <c r="H300" i="9"/>
  <c r="G300" i="9"/>
  <c r="F300" i="9"/>
  <c r="H299" i="9"/>
  <c r="G299" i="9"/>
  <c r="F299" i="9"/>
  <c r="E299" i="9"/>
  <c r="B299" i="9" s="1"/>
  <c r="H298" i="9"/>
  <c r="G298" i="9"/>
  <c r="F298" i="9"/>
  <c r="H297" i="9"/>
  <c r="G297" i="9"/>
  <c r="F297" i="9"/>
  <c r="E297" i="9"/>
  <c r="B297" i="9" s="1"/>
  <c r="H296" i="9"/>
  <c r="G296" i="9"/>
  <c r="F296" i="9"/>
  <c r="H295" i="9"/>
  <c r="G295" i="9"/>
  <c r="F295" i="9"/>
  <c r="E295" i="9"/>
  <c r="B295" i="9" s="1"/>
  <c r="H294" i="9"/>
  <c r="G294" i="9"/>
  <c r="F294" i="9"/>
  <c r="H293" i="9"/>
  <c r="G293" i="9"/>
  <c r="F293" i="9"/>
  <c r="H292" i="9"/>
  <c r="E292" i="9" s="1"/>
  <c r="B292" i="9" s="1"/>
  <c r="G292" i="9"/>
  <c r="F292" i="9"/>
  <c r="F291" i="9"/>
  <c r="F290" i="9"/>
  <c r="H289" i="9"/>
  <c r="G289" i="9"/>
  <c r="F289" i="9"/>
  <c r="E289" i="9"/>
  <c r="B289" i="9" s="1"/>
  <c r="H288" i="9"/>
  <c r="G288" i="9"/>
  <c r="F288" i="9"/>
  <c r="H287" i="9"/>
  <c r="G287" i="9"/>
  <c r="F287" i="9"/>
  <c r="H286" i="9"/>
  <c r="G286" i="9"/>
  <c r="F286" i="9"/>
  <c r="F285" i="9"/>
  <c r="H284" i="9"/>
  <c r="G284" i="9"/>
  <c r="F284" i="9"/>
  <c r="E284" i="9"/>
  <c r="B284" i="9"/>
  <c r="H283" i="9"/>
  <c r="G283" i="9"/>
  <c r="F283" i="9"/>
  <c r="E283" i="9"/>
  <c r="B283" i="9" s="1"/>
  <c r="H282" i="9"/>
  <c r="E282" i="9" s="1"/>
  <c r="B282" i="9" s="1"/>
  <c r="G282" i="9"/>
  <c r="F282" i="9"/>
  <c r="F281" i="9"/>
  <c r="F280" i="9"/>
  <c r="F279" i="9"/>
  <c r="F278" i="9"/>
  <c r="F277" i="9"/>
  <c r="F276" i="9"/>
  <c r="L275" i="9"/>
  <c r="F275" i="9" s="1"/>
  <c r="H275" i="9"/>
  <c r="F274" i="9"/>
  <c r="I273" i="9"/>
  <c r="E273" i="9" s="1"/>
  <c r="B273" i="9" s="1"/>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B159" i="9"/>
  <c r="H158" i="9"/>
  <c r="G158" i="9"/>
  <c r="F158" i="9"/>
  <c r="E158" i="9"/>
  <c r="B158" i="9" s="1"/>
  <c r="H157" i="9"/>
  <c r="E157" i="9" s="1"/>
  <c r="G157" i="9"/>
  <c r="F157" i="9"/>
  <c r="B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E68" i="9" s="1"/>
  <c r="B68" i="9" s="1"/>
  <c r="G68" i="9"/>
  <c r="F68" i="9"/>
  <c r="H67" i="9"/>
  <c r="E67" i="9" s="1"/>
  <c r="B67" i="9" s="1"/>
  <c r="G67" i="9"/>
  <c r="F67" i="9"/>
  <c r="H66" i="9"/>
  <c r="G66" i="9"/>
  <c r="F66" i="9"/>
  <c r="E66" i="9"/>
  <c r="B66" i="9" s="1"/>
  <c r="H65" i="9"/>
  <c r="G65" i="9"/>
  <c r="F65" i="9"/>
  <c r="E65" i="9"/>
  <c r="B65" i="9" s="1"/>
  <c r="H64" i="9"/>
  <c r="G64" i="9"/>
  <c r="F64" i="9"/>
  <c r="E64" i="9"/>
  <c r="B64" i="9" s="1"/>
  <c r="H63" i="9"/>
  <c r="E63" i="9" s="1"/>
  <c r="B63" i="9" s="1"/>
  <c r="G63" i="9"/>
  <c r="F63" i="9"/>
  <c r="H62" i="9"/>
  <c r="E62" i="9" s="1"/>
  <c r="B62" i="9" s="1"/>
  <c r="G62" i="9"/>
  <c r="F62" i="9"/>
  <c r="H61" i="9"/>
  <c r="G61" i="9"/>
  <c r="F61" i="9"/>
  <c r="E61" i="9"/>
  <c r="B61" i="9" s="1"/>
  <c r="H60" i="9"/>
  <c r="E60" i="9" s="1"/>
  <c r="B60" i="9" s="1"/>
  <c r="G60" i="9"/>
  <c r="F60" i="9"/>
  <c r="H59" i="9"/>
  <c r="E59" i="9" s="1"/>
  <c r="B59" i="9" s="1"/>
  <c r="G59" i="9"/>
  <c r="F59" i="9"/>
  <c r="H58" i="9"/>
  <c r="E58" i="9" s="1"/>
  <c r="B58" i="9" s="1"/>
  <c r="G58" i="9"/>
  <c r="F58" i="9"/>
  <c r="H57" i="9"/>
  <c r="G57" i="9"/>
  <c r="F57" i="9"/>
  <c r="E57" i="9"/>
  <c r="B57" i="9" s="1"/>
  <c r="H56" i="9"/>
  <c r="E56" i="9" s="1"/>
  <c r="B56" i="9" s="1"/>
  <c r="G56" i="9"/>
  <c r="F56" i="9"/>
  <c r="H55" i="9"/>
  <c r="E55" i="9" s="1"/>
  <c r="B55" i="9" s="1"/>
  <c r="G55" i="9"/>
  <c r="F55" i="9"/>
  <c r="H54" i="9"/>
  <c r="E54" i="9" s="1"/>
  <c r="B54" i="9" s="1"/>
  <c r="G54" i="9"/>
  <c r="F54" i="9"/>
  <c r="H53" i="9"/>
  <c r="G53" i="9"/>
  <c r="F53" i="9"/>
  <c r="E53" i="9"/>
  <c r="B53" i="9" s="1"/>
  <c r="H52" i="9"/>
  <c r="E52" i="9" s="1"/>
  <c r="B52" i="9" s="1"/>
  <c r="G52" i="9"/>
  <c r="F52" i="9"/>
  <c r="H51" i="9"/>
  <c r="E51" i="9" s="1"/>
  <c r="B51" i="9" s="1"/>
  <c r="G51" i="9"/>
  <c r="F51" i="9"/>
  <c r="H50" i="9"/>
  <c r="E50" i="9" s="1"/>
  <c r="B50" i="9" s="1"/>
  <c r="G50" i="9"/>
  <c r="F50" i="9"/>
  <c r="H49" i="9"/>
  <c r="G49" i="9"/>
  <c r="F49" i="9"/>
  <c r="E49" i="9"/>
  <c r="B49" i="9" s="1"/>
  <c r="H48" i="9"/>
  <c r="E48" i="9" s="1"/>
  <c r="B48" i="9" s="1"/>
  <c r="G48" i="9"/>
  <c r="F48" i="9"/>
  <c r="H47" i="9"/>
  <c r="E47" i="9" s="1"/>
  <c r="B47" i="9" s="1"/>
  <c r="G47" i="9"/>
  <c r="F47" i="9"/>
  <c r="H46" i="9"/>
  <c r="E46" i="9" s="1"/>
  <c r="B46" i="9" s="1"/>
  <c r="G46" i="9"/>
  <c r="F46" i="9"/>
  <c r="H45" i="9"/>
  <c r="G45" i="9"/>
  <c r="F45" i="9"/>
  <c r="E45" i="9"/>
  <c r="B45" i="9" s="1"/>
  <c r="H44" i="9"/>
  <c r="G44" i="9"/>
  <c r="F44" i="9"/>
  <c r="E44" i="9"/>
  <c r="B44" i="9" s="1"/>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G36" i="9"/>
  <c r="F36" i="9"/>
  <c r="E36" i="9"/>
  <c r="B36" i="9" s="1"/>
  <c r="H35" i="9"/>
  <c r="E35" i="9" s="1"/>
  <c r="B35" i="9" s="1"/>
  <c r="G35" i="9"/>
  <c r="F35" i="9"/>
  <c r="H34" i="9"/>
  <c r="G34" i="9"/>
  <c r="F34" i="9"/>
  <c r="E34" i="9"/>
  <c r="B34" i="9" s="1"/>
  <c r="H33" i="9"/>
  <c r="G33" i="9"/>
  <c r="F33" i="9"/>
  <c r="H32" i="9"/>
  <c r="G32" i="9"/>
  <c r="F32" i="9"/>
  <c r="H31" i="9"/>
  <c r="E31" i="9" s="1"/>
  <c r="B31" i="9" s="1"/>
  <c r="G31" i="9"/>
  <c r="F31" i="9"/>
  <c r="H30" i="9"/>
  <c r="G30" i="9"/>
  <c r="F30" i="9"/>
  <c r="E30" i="9"/>
  <c r="B30" i="9" s="1"/>
  <c r="H29" i="9"/>
  <c r="E29" i="9" s="1"/>
  <c r="B29" i="9" s="1"/>
  <c r="G29" i="9"/>
  <c r="F29" i="9"/>
  <c r="H28" i="9"/>
  <c r="G28" i="9"/>
  <c r="F28" i="9"/>
  <c r="E28" i="9"/>
  <c r="B28" i="9" s="1"/>
  <c r="H27" i="9"/>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I3" i="9"/>
  <c r="H3" i="9"/>
  <c r="G3" i="9"/>
  <c r="D101" i="8"/>
  <c r="C1576" i="1" s="1"/>
  <c r="H1576" i="1" s="1"/>
  <c r="D95" i="8"/>
  <c r="D90" i="8"/>
  <c r="D85" i="8"/>
  <c r="D80" i="8"/>
  <c r="D75" i="8"/>
  <c r="D70" i="8"/>
  <c r="D65" i="8"/>
  <c r="D60" i="8"/>
  <c r="D55" i="8"/>
  <c r="D50" i="8"/>
  <c r="D49" i="8" s="1"/>
  <c r="C1524" i="1" s="1"/>
  <c r="H1524" i="1" s="1"/>
  <c r="D44" i="8"/>
  <c r="D36" i="8"/>
  <c r="D26" i="8"/>
  <c r="D24" i="8" s="1"/>
  <c r="C1499" i="1" s="1"/>
  <c r="G1499" i="1" s="1"/>
  <c r="D18" i="8"/>
  <c r="D8" i="8"/>
  <c r="D6" i="8" s="1"/>
  <c r="C1481" i="1" s="1"/>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D129" i="6" s="1"/>
  <c r="F129" i="6" s="1"/>
  <c r="E129" i="6"/>
  <c r="D1423" i="1" s="1"/>
  <c r="F128" i="6"/>
  <c r="F127" i="6"/>
  <c r="F126" i="6"/>
  <c r="F125" i="6"/>
  <c r="F124" i="6"/>
  <c r="F123" i="6"/>
  <c r="E122" i="6"/>
  <c r="D122" i="6"/>
  <c r="F122" i="6" s="1"/>
  <c r="F121" i="6"/>
  <c r="F120" i="6"/>
  <c r="F119" i="6"/>
  <c r="E118" i="6"/>
  <c r="D118" i="6"/>
  <c r="F118" i="6" s="1"/>
  <c r="F117" i="6"/>
  <c r="F116" i="6"/>
  <c r="E115" i="6"/>
  <c r="D1409" i="1" s="1"/>
  <c r="D115" i="6"/>
  <c r="F113" i="6"/>
  <c r="F112" i="6"/>
  <c r="F111" i="6"/>
  <c r="F110" i="6"/>
  <c r="F109" i="6"/>
  <c r="F108" i="6"/>
  <c r="E107" i="6"/>
  <c r="D107" i="6"/>
  <c r="F107" i="6" s="1"/>
  <c r="F106" i="6"/>
  <c r="F105" i="6"/>
  <c r="F104" i="6"/>
  <c r="F103" i="6"/>
  <c r="F102" i="6"/>
  <c r="F101" i="6"/>
  <c r="F100" i="6"/>
  <c r="E99" i="6"/>
  <c r="D99" i="6"/>
  <c r="D89" i="6" s="1"/>
  <c r="F98" i="6"/>
  <c r="F97" i="6"/>
  <c r="F96" i="6"/>
  <c r="F95" i="6"/>
  <c r="E94" i="6"/>
  <c r="D94" i="6"/>
  <c r="F94" i="6" s="1"/>
  <c r="F93" i="6"/>
  <c r="F92" i="6"/>
  <c r="F91" i="6"/>
  <c r="E90" i="6"/>
  <c r="D90" i="6"/>
  <c r="F90" i="6" s="1"/>
  <c r="F89" i="6"/>
  <c r="F88" i="6"/>
  <c r="F87" i="6"/>
  <c r="F86" i="6"/>
  <c r="F85" i="6"/>
  <c r="F84" i="6"/>
  <c r="F83" i="6"/>
  <c r="E82" i="6"/>
  <c r="D1376" i="1" s="1"/>
  <c r="D82" i="6"/>
  <c r="F82" i="6" s="1"/>
  <c r="F81" i="6"/>
  <c r="F80" i="6"/>
  <c r="F79" i="6"/>
  <c r="F78" i="6"/>
  <c r="F77" i="6"/>
  <c r="F76" i="6"/>
  <c r="E75" i="6"/>
  <c r="D75" i="6"/>
  <c r="C1369" i="1" s="1"/>
  <c r="F74" i="6"/>
  <c r="F73" i="6"/>
  <c r="F72" i="6"/>
  <c r="F71" i="6"/>
  <c r="F70" i="6"/>
  <c r="F69" i="6"/>
  <c r="F68" i="6"/>
  <c r="F67" i="6"/>
  <c r="E66" i="6"/>
  <c r="D66" i="6"/>
  <c r="F66" i="6" s="1"/>
  <c r="F65" i="6"/>
  <c r="F64" i="6"/>
  <c r="F63" i="6"/>
  <c r="F62" i="6"/>
  <c r="E61" i="6"/>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5" i="6"/>
  <c r="D35" i="6"/>
  <c r="H25" i="3" s="1"/>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304" i="1" s="1"/>
  <c r="G1304" i="1" s="1"/>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7" i="5"/>
  <c r="F256" i="5"/>
  <c r="F255" i="5"/>
  <c r="F254" i="5"/>
  <c r="F253" i="5"/>
  <c r="F252" i="5"/>
  <c r="F251" i="5"/>
  <c r="E250" i="5"/>
  <c r="D250" i="5"/>
  <c r="C1227" i="1" s="1"/>
  <c r="F249" i="5"/>
  <c r="F248" i="5"/>
  <c r="F247" i="5"/>
  <c r="E246" i="5"/>
  <c r="D1223" i="1" s="1"/>
  <c r="D246" i="5"/>
  <c r="F244" i="5"/>
  <c r="F243"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F205" i="5"/>
  <c r="F204" i="5"/>
  <c r="F203" i="5"/>
  <c r="F202" i="5"/>
  <c r="F201" i="5"/>
  <c r="F200" i="5"/>
  <c r="F199" i="5"/>
  <c r="E198" i="5"/>
  <c r="D198" i="5"/>
  <c r="F197" i="5"/>
  <c r="F196" i="5"/>
  <c r="F195" i="5"/>
  <c r="F194" i="5"/>
  <c r="F193" i="5"/>
  <c r="F192" i="5"/>
  <c r="E191" i="5"/>
  <c r="E190" i="5" s="1"/>
  <c r="H310" i="9" s="1"/>
  <c r="D191" i="5"/>
  <c r="F191" i="5" s="1"/>
  <c r="F189" i="5"/>
  <c r="F188" i="5"/>
  <c r="F187" i="5"/>
  <c r="F186" i="5"/>
  <c r="F185" i="5"/>
  <c r="F184" i="5"/>
  <c r="F183" i="5"/>
  <c r="F182" i="5"/>
  <c r="F181" i="5"/>
  <c r="E180" i="5"/>
  <c r="D180" i="5"/>
  <c r="D177" i="5" s="1"/>
  <c r="F179" i="5"/>
  <c r="F178" i="5"/>
  <c r="E177" i="5"/>
  <c r="D1154" i="1" s="1"/>
  <c r="F173" i="5"/>
  <c r="F172" i="5"/>
  <c r="F171" i="5"/>
  <c r="E170" i="5"/>
  <c r="D1148" i="1" s="1"/>
  <c r="G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D1096"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D79" i="5"/>
  <c r="D78" i="5" s="1"/>
  <c r="E78" i="5"/>
  <c r="F77" i="5"/>
  <c r="F76" i="5"/>
  <c r="F75" i="5"/>
  <c r="F74" i="5"/>
  <c r="F73" i="5"/>
  <c r="F72" i="5"/>
  <c r="F71" i="5"/>
  <c r="E70" i="5"/>
  <c r="E69" i="5" s="1"/>
  <c r="D70" i="5"/>
  <c r="F70" i="5" s="1"/>
  <c r="D69" i="5"/>
  <c r="F67" i="5"/>
  <c r="F66" i="5"/>
  <c r="F65" i="5"/>
  <c r="F64" i="5"/>
  <c r="E63" i="5"/>
  <c r="D63" i="5"/>
  <c r="C1041" i="1" s="1"/>
  <c r="F62" i="5"/>
  <c r="F61" i="5"/>
  <c r="F60" i="5"/>
  <c r="F59" i="5"/>
  <c r="F58" i="5"/>
  <c r="F57" i="5"/>
  <c r="E56" i="5"/>
  <c r="D1034" i="1" s="1"/>
  <c r="D56" i="5"/>
  <c r="F56" i="5" s="1"/>
  <c r="F55" i="5"/>
  <c r="F54" i="5"/>
  <c r="F53" i="5"/>
  <c r="E52" i="5"/>
  <c r="D1030" i="1" s="1"/>
  <c r="D52" i="5"/>
  <c r="F52" i="5" s="1"/>
  <c r="F51" i="5"/>
  <c r="F50" i="5"/>
  <c r="F49" i="5"/>
  <c r="F48" i="5"/>
  <c r="F47" i="5"/>
  <c r="F46" i="5"/>
  <c r="E45" i="5"/>
  <c r="D45" i="5"/>
  <c r="F45" i="5" s="1"/>
  <c r="F44" i="5"/>
  <c r="F43" i="5"/>
  <c r="F42" i="5"/>
  <c r="E41" i="5"/>
  <c r="D1019" i="1" s="1"/>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9" i="5" s="1"/>
  <c r="F18" i="5"/>
  <c r="F17" i="5"/>
  <c r="F16" i="5"/>
  <c r="F15" i="5"/>
  <c r="F14" i="5"/>
  <c r="E13" i="5"/>
  <c r="D991" i="1" s="1"/>
  <c r="D13" i="5"/>
  <c r="D12" i="5" s="1"/>
  <c r="E12" i="5"/>
  <c r="D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D643" i="4"/>
  <c r="F643" i="4" s="1"/>
  <c r="F638" i="4"/>
  <c r="F637" i="4"/>
  <c r="F634" i="4"/>
  <c r="F633" i="4"/>
  <c r="E632" i="4"/>
  <c r="D632" i="4"/>
  <c r="F632" i="4" s="1"/>
  <c r="F631" i="4"/>
  <c r="F630" i="4"/>
  <c r="E629" i="4"/>
  <c r="D629" i="4"/>
  <c r="F628" i="4"/>
  <c r="F627" i="4"/>
  <c r="E626" i="4"/>
  <c r="D626" i="4"/>
  <c r="F626" i="4" s="1"/>
  <c r="F624" i="4"/>
  <c r="F623" i="4"/>
  <c r="F622" i="4"/>
  <c r="F621" i="4"/>
  <c r="F620" i="4"/>
  <c r="F619" i="4"/>
  <c r="F618" i="4"/>
  <c r="E617" i="4"/>
  <c r="D617" i="4"/>
  <c r="D593"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F593" i="4"/>
  <c r="F592" i="4"/>
  <c r="F591" i="4"/>
  <c r="E590" i="4"/>
  <c r="E580" i="4" s="1"/>
  <c r="D590" i="4"/>
  <c r="F590" i="4" s="1"/>
  <c r="F589" i="4"/>
  <c r="F588" i="4"/>
  <c r="E587" i="4"/>
  <c r="D587" i="4"/>
  <c r="F587" i="4" s="1"/>
  <c r="F586" i="4"/>
  <c r="E585" i="4"/>
  <c r="D585" i="4"/>
  <c r="F585" i="4" s="1"/>
  <c r="F584" i="4"/>
  <c r="F583" i="4"/>
  <c r="F582" i="4"/>
  <c r="E581" i="4"/>
  <c r="D581" i="4"/>
  <c r="D580" i="4" s="1"/>
  <c r="F580" i="4" s="1"/>
  <c r="F579" i="4"/>
  <c r="F578" i="4"/>
  <c r="E577" i="4"/>
  <c r="D577" i="4"/>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D515" i="4"/>
  <c r="F514" i="4"/>
  <c r="F513" i="4"/>
  <c r="F512" i="4"/>
  <c r="F511" i="4"/>
  <c r="F510" i="4"/>
  <c r="F509" i="4"/>
  <c r="F508" i="4"/>
  <c r="E507" i="4"/>
  <c r="D507" i="4"/>
  <c r="C501" i="1"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E481" i="4"/>
  <c r="D481" i="4"/>
  <c r="C475" i="1" s="1"/>
  <c r="G475" i="1"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C413" i="1" s="1"/>
  <c r="E417" i="4"/>
  <c r="E644" i="4" s="1"/>
  <c r="D638" i="1" s="1"/>
  <c r="D417" i="4"/>
  <c r="D644" i="4" s="1"/>
  <c r="E416" i="4"/>
  <c r="E643" i="4" s="1"/>
  <c r="D416" i="4"/>
  <c r="F416" i="4" s="1"/>
  <c r="F411" i="4"/>
  <c r="F410" i="4"/>
  <c r="F409" i="4"/>
  <c r="F406" i="4"/>
  <c r="F405" i="4"/>
  <c r="F404" i="4"/>
  <c r="F403" i="4"/>
  <c r="E402" i="4"/>
  <c r="D402" i="4"/>
  <c r="C397" i="1" s="1"/>
  <c r="F401" i="4"/>
  <c r="E400" i="4"/>
  <c r="D400" i="4"/>
  <c r="C395" i="1"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C373" i="1"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D351" i="4" s="1"/>
  <c r="F351" i="4" s="1"/>
  <c r="E351" i="4"/>
  <c r="F349" i="4"/>
  <c r="E348" i="4"/>
  <c r="D348" i="4"/>
  <c r="C343" i="1"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E311" i="4" s="1"/>
  <c r="D306" i="1" s="1"/>
  <c r="D331" i="4"/>
  <c r="F331" i="4" s="1"/>
  <c r="F330" i="4"/>
  <c r="F329" i="4"/>
  <c r="F328" i="4"/>
  <c r="F327" i="4"/>
  <c r="E326" i="4"/>
  <c r="D326" i="4"/>
  <c r="C321" i="1" s="1"/>
  <c r="G321" i="1"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D299" i="4" s="1"/>
  <c r="F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2" i="4"/>
  <c r="F261" i="4"/>
  <c r="F260" i="4"/>
  <c r="E259" i="4"/>
  <c r="E252" i="4" s="1"/>
  <c r="D248" i="1" s="1"/>
  <c r="D259" i="4"/>
  <c r="C255" i="1" s="1"/>
  <c r="F258" i="4"/>
  <c r="F257" i="4"/>
  <c r="F256" i="4"/>
  <c r="F255" i="4"/>
  <c r="F254" i="4"/>
  <c r="E253" i="4"/>
  <c r="D249" i="1" s="1"/>
  <c r="D253" i="4"/>
  <c r="F251" i="4"/>
  <c r="F250" i="4"/>
  <c r="F249" i="4"/>
  <c r="F248" i="4"/>
  <c r="E247" i="4"/>
  <c r="D247" i="4"/>
  <c r="C243" i="1" s="1"/>
  <c r="F246" i="4"/>
  <c r="F245" i="4"/>
  <c r="E244" i="4"/>
  <c r="D240" i="1" s="1"/>
  <c r="H240" i="1" s="1"/>
  <c r="D244" i="4"/>
  <c r="F244" i="4" s="1"/>
  <c r="F243" i="4"/>
  <c r="F242" i="4"/>
  <c r="F241" i="4"/>
  <c r="E240" i="4"/>
  <c r="D236" i="1" s="1"/>
  <c r="H236" i="1" s="1"/>
  <c r="D240" i="4"/>
  <c r="F240" i="4" s="1"/>
  <c r="F239" i="4"/>
  <c r="F238" i="4"/>
  <c r="F237" i="4"/>
  <c r="E236" i="4"/>
  <c r="D236" i="4"/>
  <c r="F236" i="4" s="1"/>
  <c r="F235" i="4"/>
  <c r="F234" i="4"/>
  <c r="F233" i="4"/>
  <c r="F232" i="4"/>
  <c r="E231" i="4"/>
  <c r="D227" i="1" s="1"/>
  <c r="H227" i="1" s="1"/>
  <c r="D231" i="4"/>
  <c r="F231" i="4" s="1"/>
  <c r="F230" i="4"/>
  <c r="F229" i="4"/>
  <c r="E228" i="4"/>
  <c r="D224" i="1" s="1"/>
  <c r="H224" i="1" s="1"/>
  <c r="D228" i="4"/>
  <c r="F228" i="4" s="1"/>
  <c r="F227" i="4"/>
  <c r="F226" i="4"/>
  <c r="E225" i="4"/>
  <c r="D221" i="1" s="1"/>
  <c r="H221" i="1" s="1"/>
  <c r="D225" i="4"/>
  <c r="F223" i="4"/>
  <c r="F222" i="4"/>
  <c r="F221" i="4"/>
  <c r="F220" i="4"/>
  <c r="E219" i="4"/>
  <c r="D215" i="1" s="1"/>
  <c r="D219" i="4"/>
  <c r="F218" i="4"/>
  <c r="F217" i="4"/>
  <c r="E216" i="4"/>
  <c r="E215" i="4" s="1"/>
  <c r="D211" i="1" s="1"/>
  <c r="D216" i="4"/>
  <c r="F216" i="4" s="1"/>
  <c r="F214" i="4"/>
  <c r="F213" i="4"/>
  <c r="F212" i="4"/>
  <c r="F211" i="4"/>
  <c r="E210" i="4"/>
  <c r="D206" i="1" s="1"/>
  <c r="H206" i="1" s="1"/>
  <c r="D210" i="4"/>
  <c r="F209" i="4"/>
  <c r="F208" i="4"/>
  <c r="F207" i="4"/>
  <c r="F206" i="4"/>
  <c r="F205" i="4"/>
  <c r="F204" i="4"/>
  <c r="F203" i="4"/>
  <c r="E202" i="4"/>
  <c r="D198" i="1" s="1"/>
  <c r="H198" i="1" s="1"/>
  <c r="D202" i="4"/>
  <c r="F201" i="4"/>
  <c r="F200" i="4"/>
  <c r="F199" i="4"/>
  <c r="F198" i="4"/>
  <c r="E197" i="4"/>
  <c r="D197" i="4"/>
  <c r="D196" i="4" s="1"/>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H165" i="1" s="1"/>
  <c r="D169" i="4"/>
  <c r="F168" i="4"/>
  <c r="F167" i="4"/>
  <c r="F166" i="4"/>
  <c r="F165" i="4"/>
  <c r="E164" i="4"/>
  <c r="D164" i="4"/>
  <c r="D163" i="4"/>
  <c r="F162" i="4"/>
  <c r="F161" i="4"/>
  <c r="F160" i="4"/>
  <c r="E159" i="4"/>
  <c r="E152" i="4" s="1"/>
  <c r="D148" i="1" s="1"/>
  <c r="H148" i="1" s="1"/>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8" i="4"/>
  <c r="F137" i="4"/>
  <c r="F136" i="4"/>
  <c r="F135" i="4"/>
  <c r="E134" i="4"/>
  <c r="E133" i="4" s="1"/>
  <c r="D134" i="4"/>
  <c r="D133" i="4"/>
  <c r="F133" i="4" s="1"/>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12" i="4"/>
  <c r="F111" i="4"/>
  <c r="F110" i="4"/>
  <c r="F109" i="4"/>
  <c r="F108" i="4"/>
  <c r="E107" i="4"/>
  <c r="D107" i="4"/>
  <c r="D106" i="4" s="1"/>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E83" i="4"/>
  <c r="D83" i="4"/>
  <c r="D82" i="4" s="1"/>
  <c r="F82" i="4" s="1"/>
  <c r="F81" i="4"/>
  <c r="F80" i="4"/>
  <c r="F79" i="4"/>
  <c r="F78" i="4"/>
  <c r="E77" i="4"/>
  <c r="D77" i="4"/>
  <c r="C73" i="1"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E50" i="4" s="1"/>
  <c r="D54" i="4"/>
  <c r="F54" i="4" s="1"/>
  <c r="F53" i="4"/>
  <c r="F52"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F7" i="4"/>
  <c r="D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8" i="1"/>
  <c r="C1578" i="1"/>
  <c r="H1578" i="1" s="1"/>
  <c r="C1577" i="1"/>
  <c r="G1576" i="1"/>
  <c r="H1575" i="1"/>
  <c r="C1575" i="1"/>
  <c r="G1575" i="1" s="1"/>
  <c r="G1574" i="1"/>
  <c r="C1574" i="1"/>
  <c r="H1574" i="1" s="1"/>
  <c r="H1573" i="1"/>
  <c r="C1573" i="1"/>
  <c r="G1573" i="1" s="1"/>
  <c r="G1572" i="1"/>
  <c r="C1572" i="1"/>
  <c r="H1572" i="1" s="1"/>
  <c r="H1571" i="1"/>
  <c r="C1571" i="1"/>
  <c r="G1571" i="1" s="1"/>
  <c r="G1570" i="1"/>
  <c r="C1570" i="1"/>
  <c r="H1570" i="1" s="1"/>
  <c r="H1569" i="1"/>
  <c r="C1569" i="1"/>
  <c r="G1569" i="1" s="1"/>
  <c r="G1568" i="1"/>
  <c r="C1568" i="1"/>
  <c r="H1568" i="1" s="1"/>
  <c r="H1567" i="1"/>
  <c r="C1567" i="1"/>
  <c r="G1567" i="1" s="1"/>
  <c r="G1566" i="1"/>
  <c r="C1566" i="1"/>
  <c r="H1566" i="1" s="1"/>
  <c r="H1565" i="1"/>
  <c r="C1565" i="1"/>
  <c r="G1565" i="1" s="1"/>
  <c r="G1564" i="1"/>
  <c r="C1564" i="1"/>
  <c r="H1564" i="1" s="1"/>
  <c r="H1563" i="1"/>
  <c r="C1563" i="1"/>
  <c r="G1563" i="1" s="1"/>
  <c r="G1562" i="1"/>
  <c r="C1562" i="1"/>
  <c r="H1562" i="1" s="1"/>
  <c r="H1561" i="1"/>
  <c r="C1561" i="1"/>
  <c r="G1561" i="1" s="1"/>
  <c r="G1560" i="1"/>
  <c r="C1560" i="1"/>
  <c r="H1560" i="1" s="1"/>
  <c r="H1559" i="1"/>
  <c r="C1559" i="1"/>
  <c r="G1559" i="1" s="1"/>
  <c r="G1558" i="1"/>
  <c r="C1558" i="1"/>
  <c r="H1558" i="1" s="1"/>
  <c r="H1557" i="1"/>
  <c r="C1557" i="1"/>
  <c r="G1557" i="1" s="1"/>
  <c r="G1556" i="1"/>
  <c r="C1556" i="1"/>
  <c r="H1556" i="1" s="1"/>
  <c r="H1555" i="1"/>
  <c r="C1555" i="1"/>
  <c r="G1555" i="1" s="1"/>
  <c r="G1554" i="1"/>
  <c r="C1554" i="1"/>
  <c r="H1554" i="1" s="1"/>
  <c r="H1553" i="1"/>
  <c r="C1553" i="1"/>
  <c r="G1553" i="1" s="1"/>
  <c r="G1552" i="1"/>
  <c r="C1552" i="1"/>
  <c r="H1552" i="1" s="1"/>
  <c r="H1551" i="1"/>
  <c r="C1551" i="1"/>
  <c r="G1551" i="1" s="1"/>
  <c r="G1550" i="1"/>
  <c r="C1550" i="1"/>
  <c r="H1550" i="1" s="1"/>
  <c r="H1549" i="1"/>
  <c r="C1549" i="1"/>
  <c r="G1549" i="1" s="1"/>
  <c r="G1548" i="1"/>
  <c r="C1548" i="1"/>
  <c r="H1548" i="1" s="1"/>
  <c r="H1547" i="1"/>
  <c r="C1547" i="1"/>
  <c r="G1547" i="1" s="1"/>
  <c r="G1546" i="1"/>
  <c r="C1546" i="1"/>
  <c r="H1546" i="1" s="1"/>
  <c r="H1545" i="1"/>
  <c r="C1545" i="1"/>
  <c r="G1545" i="1" s="1"/>
  <c r="G1544" i="1"/>
  <c r="C1544" i="1"/>
  <c r="H1544" i="1" s="1"/>
  <c r="H1543" i="1"/>
  <c r="C1543" i="1"/>
  <c r="G1543" i="1" s="1"/>
  <c r="G1542" i="1"/>
  <c r="C1542" i="1"/>
  <c r="H1542" i="1" s="1"/>
  <c r="H1541" i="1"/>
  <c r="C1541" i="1"/>
  <c r="G1541" i="1" s="1"/>
  <c r="G1540" i="1"/>
  <c r="C1540" i="1"/>
  <c r="H1540" i="1" s="1"/>
  <c r="H1539" i="1"/>
  <c r="C1539" i="1"/>
  <c r="G1539" i="1" s="1"/>
  <c r="G1538" i="1"/>
  <c r="C1538" i="1"/>
  <c r="H1538" i="1" s="1"/>
  <c r="H1537" i="1"/>
  <c r="C1537" i="1"/>
  <c r="G1537" i="1" s="1"/>
  <c r="G1536" i="1"/>
  <c r="C1536" i="1"/>
  <c r="H1536" i="1" s="1"/>
  <c r="H1535" i="1"/>
  <c r="C1535" i="1"/>
  <c r="G1535" i="1" s="1"/>
  <c r="G1534" i="1"/>
  <c r="C1534" i="1"/>
  <c r="H1534" i="1" s="1"/>
  <c r="H1533" i="1"/>
  <c r="C1533" i="1"/>
  <c r="G1533" i="1" s="1"/>
  <c r="G1532" i="1"/>
  <c r="C1532" i="1"/>
  <c r="H1532" i="1" s="1"/>
  <c r="C1531" i="1"/>
  <c r="G1531" i="1" s="1"/>
  <c r="C1530" i="1"/>
  <c r="H1530" i="1" s="1"/>
  <c r="H1529" i="1"/>
  <c r="C1529" i="1"/>
  <c r="G1529" i="1" s="1"/>
  <c r="G1528" i="1"/>
  <c r="C1528" i="1"/>
  <c r="H1528" i="1" s="1"/>
  <c r="H1527" i="1"/>
  <c r="C1527" i="1"/>
  <c r="G1527" i="1" s="1"/>
  <c r="G1526" i="1"/>
  <c r="C1526" i="1"/>
  <c r="H1526" i="1" s="1"/>
  <c r="H1525" i="1"/>
  <c r="C1525" i="1"/>
  <c r="G1525" i="1" s="1"/>
  <c r="C1523" i="1"/>
  <c r="G1522" i="1"/>
  <c r="C1522" i="1"/>
  <c r="H1522" i="1" s="1"/>
  <c r="C1521" i="1"/>
  <c r="G1520" i="1"/>
  <c r="C1520" i="1"/>
  <c r="H1520" i="1" s="1"/>
  <c r="C1519" i="1"/>
  <c r="G1516" i="1"/>
  <c r="C1516" i="1"/>
  <c r="H1516" i="1" s="1"/>
  <c r="H1515" i="1"/>
  <c r="C1515" i="1"/>
  <c r="G1515" i="1" s="1"/>
  <c r="G1514" i="1"/>
  <c r="C1514" i="1"/>
  <c r="H1514" i="1" s="1"/>
  <c r="H1513" i="1"/>
  <c r="C1513" i="1"/>
  <c r="G1513" i="1" s="1"/>
  <c r="G1512" i="1"/>
  <c r="C1512" i="1"/>
  <c r="H1512" i="1" s="1"/>
  <c r="H1511" i="1"/>
  <c r="C1511" i="1"/>
  <c r="G1511" i="1" s="1"/>
  <c r="G1510" i="1"/>
  <c r="C1510" i="1"/>
  <c r="H1510" i="1" s="1"/>
  <c r="H1509" i="1"/>
  <c r="C1509" i="1"/>
  <c r="G1509" i="1" s="1"/>
  <c r="G1508" i="1"/>
  <c r="C1508" i="1"/>
  <c r="H1508" i="1" s="1"/>
  <c r="H1507" i="1"/>
  <c r="C1507" i="1"/>
  <c r="G1507" i="1" s="1"/>
  <c r="G1506" i="1"/>
  <c r="C1506" i="1"/>
  <c r="H1506" i="1" s="1"/>
  <c r="H1505" i="1"/>
  <c r="C1505" i="1"/>
  <c r="G1505" i="1" s="1"/>
  <c r="G1504" i="1"/>
  <c r="C1504" i="1"/>
  <c r="H1504" i="1" s="1"/>
  <c r="H1503" i="1"/>
  <c r="C1503" i="1"/>
  <c r="G1503" i="1" s="1"/>
  <c r="C1502" i="1"/>
  <c r="H1502" i="1" s="1"/>
  <c r="G1500" i="1"/>
  <c r="C1500" i="1"/>
  <c r="H1500" i="1" s="1"/>
  <c r="G1498" i="1"/>
  <c r="C1498" i="1"/>
  <c r="H1498" i="1" s="1"/>
  <c r="H1497" i="1"/>
  <c r="C1497" i="1"/>
  <c r="G1497" i="1" s="1"/>
  <c r="G1496" i="1"/>
  <c r="C1496" i="1"/>
  <c r="H1496" i="1" s="1"/>
  <c r="H1495" i="1"/>
  <c r="C1495" i="1"/>
  <c r="G1495" i="1" s="1"/>
  <c r="G1494" i="1"/>
  <c r="C1494" i="1"/>
  <c r="H1494" i="1" s="1"/>
  <c r="H1493" i="1"/>
  <c r="C1493" i="1"/>
  <c r="G1493" i="1" s="1"/>
  <c r="G1492" i="1"/>
  <c r="C1492" i="1"/>
  <c r="H1492" i="1" s="1"/>
  <c r="H1491" i="1"/>
  <c r="C1491" i="1"/>
  <c r="G1491" i="1" s="1"/>
  <c r="G1490" i="1"/>
  <c r="C1490" i="1"/>
  <c r="H1490" i="1" s="1"/>
  <c r="H1489" i="1"/>
  <c r="C1489" i="1"/>
  <c r="G1489" i="1" s="1"/>
  <c r="G1488" i="1"/>
  <c r="C1488" i="1"/>
  <c r="H1488" i="1" s="1"/>
  <c r="H1487" i="1"/>
  <c r="C1487" i="1"/>
  <c r="G1487" i="1" s="1"/>
  <c r="C1486" i="1"/>
  <c r="H1486" i="1" s="1"/>
  <c r="C1485" i="1"/>
  <c r="G1485" i="1" s="1"/>
  <c r="G1484" i="1"/>
  <c r="C1484" i="1"/>
  <c r="H1484" i="1" s="1"/>
  <c r="G1482" i="1"/>
  <c r="C1482" i="1"/>
  <c r="H1482" i="1" s="1"/>
  <c r="G1480" i="1"/>
  <c r="C1480" i="1"/>
  <c r="D1479" i="1"/>
  <c r="H1479" i="1" s="1"/>
  <c r="C1479" i="1"/>
  <c r="D1478" i="1"/>
  <c r="C1478" i="1"/>
  <c r="J1477" i="1"/>
  <c r="D1477" i="1"/>
  <c r="H1477" i="1" s="1"/>
  <c r="C1477" i="1"/>
  <c r="D1476" i="1"/>
  <c r="C1476" i="1"/>
  <c r="D1475" i="1"/>
  <c r="H1475" i="1" s="1"/>
  <c r="C1475" i="1"/>
  <c r="H1474" i="1"/>
  <c r="D1474" i="1"/>
  <c r="J1474" i="1" s="1"/>
  <c r="C1474" i="1"/>
  <c r="G1474" i="1" s="1"/>
  <c r="I1474" i="1" s="1"/>
  <c r="D1473" i="1"/>
  <c r="J1473" i="1" s="1"/>
  <c r="C1473" i="1"/>
  <c r="D1472" i="1"/>
  <c r="H1472" i="1" s="1"/>
  <c r="C1472" i="1"/>
  <c r="D1471" i="1"/>
  <c r="H1471" i="1" s="1"/>
  <c r="C1471" i="1"/>
  <c r="D1470" i="1"/>
  <c r="H1470" i="1" s="1"/>
  <c r="C1470" i="1"/>
  <c r="D1469" i="1"/>
  <c r="H1469" i="1" s="1"/>
  <c r="C1469" i="1"/>
  <c r="D1468" i="1"/>
  <c r="H1468" i="1" s="1"/>
  <c r="C1468" i="1"/>
  <c r="D1467" i="1"/>
  <c r="H1467" i="1" s="1"/>
  <c r="C1467" i="1"/>
  <c r="D1466" i="1"/>
  <c r="H1466" i="1" s="1"/>
  <c r="C1466" i="1"/>
  <c r="J1465" i="1"/>
  <c r="D1465" i="1"/>
  <c r="H1465" i="1" s="1"/>
  <c r="C1465" i="1"/>
  <c r="D1464" i="1"/>
  <c r="H1464" i="1" s="1"/>
  <c r="C1464" i="1"/>
  <c r="D1463" i="1"/>
  <c r="H1463" i="1" s="1"/>
  <c r="C1463" i="1"/>
  <c r="D1462" i="1"/>
  <c r="H1462" i="1" s="1"/>
  <c r="C1462" i="1"/>
  <c r="D1461" i="1"/>
  <c r="H1461" i="1" s="1"/>
  <c r="C1461" i="1"/>
  <c r="D1460" i="1"/>
  <c r="J1460" i="1" s="1"/>
  <c r="C1460" i="1"/>
  <c r="D1459" i="1"/>
  <c r="J1459" i="1" s="1"/>
  <c r="C1459" i="1"/>
  <c r="D1458" i="1"/>
  <c r="J1458" i="1" s="1"/>
  <c r="C1458" i="1"/>
  <c r="H1457" i="1"/>
  <c r="D1457" i="1"/>
  <c r="J1457" i="1" s="1"/>
  <c r="C1457" i="1"/>
  <c r="G1457" i="1" s="1"/>
  <c r="I1457" i="1" s="1"/>
  <c r="D1456" i="1"/>
  <c r="J1456" i="1" s="1"/>
  <c r="C1456" i="1"/>
  <c r="H1455" i="1"/>
  <c r="D1455" i="1"/>
  <c r="J1455" i="1" s="1"/>
  <c r="C1455" i="1"/>
  <c r="G1455" i="1" s="1"/>
  <c r="I1455" i="1" s="1"/>
  <c r="D1454" i="1"/>
  <c r="H1454" i="1" s="1"/>
  <c r="C1454" i="1"/>
  <c r="D1453" i="1"/>
  <c r="H1453" i="1" s="1"/>
  <c r="C1453" i="1"/>
  <c r="H1452" i="1"/>
  <c r="D1452" i="1"/>
  <c r="J1452" i="1" s="1"/>
  <c r="C1452" i="1"/>
  <c r="G1452" i="1" s="1"/>
  <c r="I1452" i="1" s="1"/>
  <c r="D1451" i="1"/>
  <c r="J1451" i="1" s="1"/>
  <c r="C1451" i="1"/>
  <c r="H1450" i="1"/>
  <c r="D1450" i="1"/>
  <c r="J1450" i="1" s="1"/>
  <c r="C1450" i="1"/>
  <c r="G1450" i="1" s="1"/>
  <c r="I1450" i="1" s="1"/>
  <c r="D1449" i="1"/>
  <c r="J1449" i="1" s="1"/>
  <c r="C1449" i="1"/>
  <c r="H1448" i="1"/>
  <c r="D1448" i="1"/>
  <c r="J1448" i="1" s="1"/>
  <c r="C1448" i="1"/>
  <c r="G1448" i="1" s="1"/>
  <c r="I1448" i="1" s="1"/>
  <c r="D1447" i="1"/>
  <c r="J1447" i="1" s="1"/>
  <c r="C1447" i="1"/>
  <c r="H1446" i="1"/>
  <c r="D1446" i="1"/>
  <c r="J1446" i="1" s="1"/>
  <c r="C1446" i="1"/>
  <c r="G1446" i="1" s="1"/>
  <c r="I1446" i="1" s="1"/>
  <c r="D1445" i="1"/>
  <c r="C1445" i="1"/>
  <c r="D1444" i="1"/>
  <c r="C1444" i="1"/>
  <c r="D1443" i="1"/>
  <c r="C1443" i="1"/>
  <c r="D1442" i="1"/>
  <c r="C1442" i="1"/>
  <c r="D1441" i="1"/>
  <c r="C1441" i="1"/>
  <c r="D1440" i="1"/>
  <c r="C1440" i="1"/>
  <c r="D1439" i="1"/>
  <c r="C1439" i="1"/>
  <c r="D1438" i="1"/>
  <c r="C1438" i="1"/>
  <c r="D1437" i="1"/>
  <c r="C1437" i="1"/>
  <c r="D1436" i="1"/>
  <c r="C1436"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C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D1414" i="1"/>
  <c r="C1414" i="1"/>
  <c r="D1413" i="1"/>
  <c r="C1413" i="1"/>
  <c r="C1412" i="1"/>
  <c r="D1411" i="1"/>
  <c r="C1411" i="1"/>
  <c r="H1411" i="1" s="1"/>
  <c r="D1410" i="1"/>
  <c r="C1410"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C1384" i="1"/>
  <c r="C1383" i="1"/>
  <c r="D1382" i="1"/>
  <c r="C1382" i="1"/>
  <c r="H1382" i="1" s="1"/>
  <c r="D1381" i="1"/>
  <c r="C1381" i="1"/>
  <c r="H1381" i="1" s="1"/>
  <c r="D1380" i="1"/>
  <c r="C1380" i="1"/>
  <c r="H1380" i="1" s="1"/>
  <c r="D1379" i="1"/>
  <c r="C1379" i="1"/>
  <c r="H1379" i="1" s="1"/>
  <c r="D1378" i="1"/>
  <c r="C1378" i="1"/>
  <c r="H1378" i="1" s="1"/>
  <c r="D1377" i="1"/>
  <c r="C1377" i="1"/>
  <c r="H1377" i="1" s="1"/>
  <c r="C1376" i="1"/>
  <c r="D1375" i="1"/>
  <c r="C1375" i="1"/>
  <c r="H1375" i="1" s="1"/>
  <c r="D1374" i="1"/>
  <c r="C1374" i="1"/>
  <c r="H1374" i="1" s="1"/>
  <c r="D1373" i="1"/>
  <c r="C1373" i="1"/>
  <c r="H1373" i="1" s="1"/>
  <c r="D1372" i="1"/>
  <c r="C1372" i="1"/>
  <c r="H1372" i="1" s="1"/>
  <c r="D1371" i="1"/>
  <c r="C1371" i="1"/>
  <c r="H1371" i="1" s="1"/>
  <c r="D1370" i="1"/>
  <c r="C1370" i="1"/>
  <c r="H1370" i="1" s="1"/>
  <c r="D1369" i="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G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C1330" i="1"/>
  <c r="C1329" i="1"/>
  <c r="D1328" i="1"/>
  <c r="C1328" i="1"/>
  <c r="H1328" i="1" s="1"/>
  <c r="D1327" i="1"/>
  <c r="C1327" i="1"/>
  <c r="H1327" i="1" s="1"/>
  <c r="D1326" i="1"/>
  <c r="C1326" i="1"/>
  <c r="H1326" i="1" s="1"/>
  <c r="D1325" i="1"/>
  <c r="C1325" i="1"/>
  <c r="H1325" i="1" s="1"/>
  <c r="D1324" i="1"/>
  <c r="C1324" i="1"/>
  <c r="H1324" i="1" s="1"/>
  <c r="D1323" i="1"/>
  <c r="C1323" i="1"/>
  <c r="H1323" i="1" s="1"/>
  <c r="C1322" i="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C1304" i="1"/>
  <c r="D1303" i="1"/>
  <c r="C1303" i="1"/>
  <c r="H1303" i="1" s="1"/>
  <c r="D1302" i="1"/>
  <c r="C1302" i="1"/>
  <c r="H1302" i="1" s="1"/>
  <c r="D1301" i="1"/>
  <c r="C1301" i="1"/>
  <c r="H1301" i="1" s="1"/>
  <c r="D1300" i="1"/>
  <c r="C1300" i="1"/>
  <c r="H1300" i="1" s="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D1234" i="1"/>
  <c r="C1234" i="1"/>
  <c r="H1234" i="1" s="1"/>
  <c r="D1233" i="1"/>
  <c r="C1233" i="1"/>
  <c r="H1233" i="1" s="1"/>
  <c r="D1232" i="1"/>
  <c r="C1232" i="1"/>
  <c r="D1231" i="1"/>
  <c r="C1231" i="1"/>
  <c r="H1231" i="1" s="1"/>
  <c r="D1230" i="1"/>
  <c r="C1230" i="1"/>
  <c r="H1230" i="1" s="1"/>
  <c r="D1229" i="1"/>
  <c r="C1229" i="1"/>
  <c r="H1229" i="1" s="1"/>
  <c r="D1228" i="1"/>
  <c r="C1228" i="1"/>
  <c r="H1228" i="1" s="1"/>
  <c r="D1226" i="1"/>
  <c r="C1226" i="1"/>
  <c r="H1226" i="1" s="1"/>
  <c r="D1225" i="1"/>
  <c r="C1225" i="1"/>
  <c r="H1225" i="1" s="1"/>
  <c r="D1224" i="1"/>
  <c r="C1224" i="1"/>
  <c r="H1224" i="1" s="1"/>
  <c r="D1221" i="1"/>
  <c r="C1221" i="1"/>
  <c r="H1221" i="1" s="1"/>
  <c r="D1220" i="1"/>
  <c r="C1220" i="1"/>
  <c r="H1220" i="1" s="1"/>
  <c r="D1219" i="1"/>
  <c r="D1218" i="1"/>
  <c r="C1218" i="1"/>
  <c r="H1218" i="1" s="1"/>
  <c r="D1217" i="1"/>
  <c r="C1217" i="1"/>
  <c r="D1216" i="1"/>
  <c r="C1216" i="1"/>
  <c r="D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D1151" i="1"/>
  <c r="C1151" i="1"/>
  <c r="D1150" i="1"/>
  <c r="C1150" i="1"/>
  <c r="D1149" i="1"/>
  <c r="C1149" i="1"/>
  <c r="C1148" i="1"/>
  <c r="D1147" i="1"/>
  <c r="C1147" i="1"/>
  <c r="H1147" i="1" s="1"/>
  <c r="D1146" i="1"/>
  <c r="C1146" i="1"/>
  <c r="H1146" i="1" s="1"/>
  <c r="D1145" i="1"/>
  <c r="C1145" i="1"/>
  <c r="H1145" i="1" s="1"/>
  <c r="D1144" i="1"/>
  <c r="C1144" i="1"/>
  <c r="H1144" i="1" s="1"/>
  <c r="D1143" i="1"/>
  <c r="C1143" i="1"/>
  <c r="H1143" i="1" s="1"/>
  <c r="D1142" i="1"/>
  <c r="C1142" i="1"/>
  <c r="H1142" i="1" s="1"/>
  <c r="D1141" i="1"/>
  <c r="C1141" i="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D1127" i="1"/>
  <c r="C1127" i="1"/>
  <c r="D1126" i="1"/>
  <c r="C1126" i="1"/>
  <c r="H1126" i="1" s="1"/>
  <c r="D1125" i="1"/>
  <c r="C1125" i="1"/>
  <c r="H1125" i="1" s="1"/>
  <c r="D1123" i="1"/>
  <c r="C1123" i="1"/>
  <c r="H1123" i="1" s="1"/>
  <c r="D1122" i="1"/>
  <c r="C1122" i="1"/>
  <c r="H1122" i="1" s="1"/>
  <c r="D1121" i="1"/>
  <c r="C1121" i="1"/>
  <c r="H1121" i="1" s="1"/>
  <c r="C1120" i="1"/>
  <c r="D1119" i="1"/>
  <c r="C1119" i="1"/>
  <c r="H1119" i="1" s="1"/>
  <c r="D1118" i="1"/>
  <c r="C1118" i="1"/>
  <c r="H1118" i="1" s="1"/>
  <c r="D1117" i="1"/>
  <c r="C1117" i="1"/>
  <c r="H1117" i="1" s="1"/>
  <c r="D1116" i="1"/>
  <c r="C1116" i="1"/>
  <c r="H1116" i="1" s="1"/>
  <c r="D1115" i="1"/>
  <c r="C1115" i="1"/>
  <c r="H1115" i="1" s="1"/>
  <c r="D1114" i="1"/>
  <c r="C1114" i="1"/>
  <c r="H1114" i="1" s="1"/>
  <c r="D1113" i="1"/>
  <c r="C1113" i="1"/>
  <c r="H1113" i="1" s="1"/>
  <c r="C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G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C1084" i="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D1066" i="1"/>
  <c r="C1066" i="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D1040" i="1"/>
  <c r="C1040" i="1"/>
  <c r="D1039" i="1"/>
  <c r="C1039" i="1"/>
  <c r="H1039" i="1" s="1"/>
  <c r="D1038" i="1"/>
  <c r="C1038" i="1"/>
  <c r="H1038" i="1" s="1"/>
  <c r="D1037" i="1"/>
  <c r="C1037" i="1"/>
  <c r="H1037" i="1" s="1"/>
  <c r="D1036" i="1"/>
  <c r="C1036" i="1"/>
  <c r="H1036" i="1" s="1"/>
  <c r="D1035" i="1"/>
  <c r="C1035" i="1"/>
  <c r="H1035" i="1" s="1"/>
  <c r="C1034" i="1"/>
  <c r="D1033" i="1"/>
  <c r="C1033" i="1"/>
  <c r="H1033" i="1" s="1"/>
  <c r="D1032" i="1"/>
  <c r="C1032" i="1"/>
  <c r="H1032" i="1" s="1"/>
  <c r="D1031" i="1"/>
  <c r="C1031" i="1"/>
  <c r="H1031" i="1" s="1"/>
  <c r="G1030" i="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C1019" i="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C1007" i="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C991" i="1"/>
  <c r="D989" i="1"/>
  <c r="C989" i="1"/>
  <c r="D988" i="1"/>
  <c r="C988" i="1"/>
  <c r="D987" i="1"/>
  <c r="C987" i="1"/>
  <c r="D986" i="1"/>
  <c r="C986"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H898" i="1" s="1"/>
  <c r="C898" i="1"/>
  <c r="H897" i="1"/>
  <c r="D897" i="1"/>
  <c r="C897" i="1"/>
  <c r="G897" i="1" s="1"/>
  <c r="D896" i="1"/>
  <c r="H896" i="1" s="1"/>
  <c r="C896" i="1"/>
  <c r="H895" i="1"/>
  <c r="D895" i="1"/>
  <c r="C895" i="1"/>
  <c r="G895" i="1" s="1"/>
  <c r="D894" i="1"/>
  <c r="H894" i="1" s="1"/>
  <c r="C894" i="1"/>
  <c r="H893" i="1"/>
  <c r="D893" i="1"/>
  <c r="C893" i="1"/>
  <c r="G893" i="1" s="1"/>
  <c r="D892" i="1"/>
  <c r="H892" i="1" s="1"/>
  <c r="C892" i="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H883" i="1"/>
  <c r="D883" i="1"/>
  <c r="C883" i="1"/>
  <c r="G883" i="1" s="1"/>
  <c r="D882" i="1"/>
  <c r="H882" i="1" s="1"/>
  <c r="C882" i="1"/>
  <c r="H881" i="1"/>
  <c r="D881" i="1"/>
  <c r="C881" i="1"/>
  <c r="G881" i="1" s="1"/>
  <c r="D880" i="1"/>
  <c r="H880" i="1" s="1"/>
  <c r="C880" i="1"/>
  <c r="H879" i="1"/>
  <c r="D879" i="1"/>
  <c r="C879" i="1"/>
  <c r="G879" i="1" s="1"/>
  <c r="D878" i="1"/>
  <c r="H878" i="1" s="1"/>
  <c r="C878" i="1"/>
  <c r="H877" i="1"/>
  <c r="D877" i="1"/>
  <c r="C877" i="1"/>
  <c r="G877" i="1" s="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H845" i="1"/>
  <c r="D845" i="1"/>
  <c r="C845" i="1"/>
  <c r="G845" i="1" s="1"/>
  <c r="D844" i="1"/>
  <c r="H844" i="1" s="1"/>
  <c r="C844" i="1"/>
  <c r="H843" i="1"/>
  <c r="D843" i="1"/>
  <c r="C843" i="1"/>
  <c r="G843" i="1" s="1"/>
  <c r="D842" i="1"/>
  <c r="H842" i="1" s="1"/>
  <c r="C842" i="1"/>
  <c r="H841" i="1"/>
  <c r="D841" i="1"/>
  <c r="C841" i="1"/>
  <c r="G841" i="1" s="1"/>
  <c r="D840" i="1"/>
  <c r="H840" i="1" s="1"/>
  <c r="C840" i="1"/>
  <c r="H839" i="1"/>
  <c r="D839" i="1"/>
  <c r="C839" i="1"/>
  <c r="G839" i="1" s="1"/>
  <c r="D838" i="1"/>
  <c r="H838" i="1" s="1"/>
  <c r="C838" i="1"/>
  <c r="H837" i="1"/>
  <c r="D837" i="1"/>
  <c r="C837" i="1"/>
  <c r="G837" i="1" s="1"/>
  <c r="D836" i="1"/>
  <c r="H836" i="1" s="1"/>
  <c r="C836" i="1"/>
  <c r="H835" i="1"/>
  <c r="D835" i="1"/>
  <c r="C835" i="1"/>
  <c r="G835" i="1" s="1"/>
  <c r="D834" i="1"/>
  <c r="H834" i="1" s="1"/>
  <c r="C834" i="1"/>
  <c r="H833" i="1"/>
  <c r="D833" i="1"/>
  <c r="C833" i="1"/>
  <c r="G833" i="1" s="1"/>
  <c r="D832" i="1"/>
  <c r="H832" i="1" s="1"/>
  <c r="C832" i="1"/>
  <c r="H831" i="1"/>
  <c r="D831" i="1"/>
  <c r="C831" i="1"/>
  <c r="G831" i="1" s="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H821" i="1"/>
  <c r="D821" i="1"/>
  <c r="C821" i="1"/>
  <c r="G821" i="1" s="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H812" i="1" s="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H800" i="1" s="1"/>
  <c r="C800" i="1"/>
  <c r="H799" i="1"/>
  <c r="D799" i="1"/>
  <c r="C799" i="1"/>
  <c r="G799" i="1" s="1"/>
  <c r="D798" i="1"/>
  <c r="H798" i="1" s="1"/>
  <c r="C798" i="1"/>
  <c r="H797" i="1"/>
  <c r="D797" i="1"/>
  <c r="C797" i="1"/>
  <c r="G797" i="1" s="1"/>
  <c r="D796" i="1"/>
  <c r="H796" i="1" s="1"/>
  <c r="C796" i="1"/>
  <c r="H795" i="1"/>
  <c r="D795" i="1"/>
  <c r="C795" i="1"/>
  <c r="G795" i="1" s="1"/>
  <c r="D794" i="1"/>
  <c r="H794" i="1" s="1"/>
  <c r="C794" i="1"/>
  <c r="H793" i="1"/>
  <c r="D793" i="1"/>
  <c r="C793" i="1"/>
  <c r="G793" i="1" s="1"/>
  <c r="D792" i="1"/>
  <c r="H792" i="1" s="1"/>
  <c r="C792" i="1"/>
  <c r="H791" i="1"/>
  <c r="D791" i="1"/>
  <c r="C791" i="1"/>
  <c r="G791" i="1" s="1"/>
  <c r="D790" i="1"/>
  <c r="H790" i="1" s="1"/>
  <c r="C790" i="1"/>
  <c r="H789" i="1"/>
  <c r="D789" i="1"/>
  <c r="C789" i="1"/>
  <c r="G789" i="1" s="1"/>
  <c r="D788" i="1"/>
  <c r="H788" i="1" s="1"/>
  <c r="C788" i="1"/>
  <c r="H787" i="1"/>
  <c r="D787" i="1"/>
  <c r="C787" i="1"/>
  <c r="G787" i="1" s="1"/>
  <c r="D786" i="1"/>
  <c r="H786" i="1" s="1"/>
  <c r="C786" i="1"/>
  <c r="H785" i="1"/>
  <c r="D785" i="1"/>
  <c r="C785" i="1"/>
  <c r="G785" i="1" s="1"/>
  <c r="D784" i="1"/>
  <c r="H784" i="1" s="1"/>
  <c r="C784" i="1"/>
  <c r="H783" i="1"/>
  <c r="D783" i="1"/>
  <c r="C783" i="1"/>
  <c r="G783" i="1" s="1"/>
  <c r="D782" i="1"/>
  <c r="H782" i="1" s="1"/>
  <c r="C782" i="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D735" i="1"/>
  <c r="H735" i="1" s="1"/>
  <c r="C735" i="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D715" i="1"/>
  <c r="H715" i="1" s="1"/>
  <c r="C715" i="1"/>
  <c r="D714" i="1"/>
  <c r="H714" i="1" s="1"/>
  <c r="C714" i="1"/>
  <c r="H713" i="1"/>
  <c r="D713" i="1"/>
  <c r="C713" i="1"/>
  <c r="G713" i="1" s="1"/>
  <c r="D712" i="1"/>
  <c r="H712" i="1" s="1"/>
  <c r="C712" i="1"/>
  <c r="D711" i="1"/>
  <c r="H711" i="1" s="1"/>
  <c r="C711" i="1"/>
  <c r="D710" i="1"/>
  <c r="H710" i="1" s="1"/>
  <c r="C710" i="1"/>
  <c r="H709" i="1"/>
  <c r="D709" i="1"/>
  <c r="C709" i="1"/>
  <c r="G709" i="1" s="1"/>
  <c r="D708" i="1"/>
  <c r="H708" i="1" s="1"/>
  <c r="C708" i="1"/>
  <c r="H707" i="1"/>
  <c r="D707" i="1"/>
  <c r="C707" i="1"/>
  <c r="G707" i="1" s="1"/>
  <c r="D706" i="1"/>
  <c r="H706" i="1" s="1"/>
  <c r="C706" i="1"/>
  <c r="H705" i="1"/>
  <c r="D705" i="1"/>
  <c r="C705" i="1"/>
  <c r="G705" i="1" s="1"/>
  <c r="D704" i="1"/>
  <c r="H704" i="1" s="1"/>
  <c r="C704" i="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H669" i="1"/>
  <c r="D669" i="1"/>
  <c r="C669" i="1"/>
  <c r="G669" i="1" s="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D649" i="1"/>
  <c r="H649" i="1" s="1"/>
  <c r="C649" i="1"/>
  <c r="D648" i="1"/>
  <c r="H648" i="1" s="1"/>
  <c r="C648" i="1"/>
  <c r="H647" i="1"/>
  <c r="D647" i="1"/>
  <c r="C647" i="1"/>
  <c r="G647" i="1" s="1"/>
  <c r="D646" i="1"/>
  <c r="H646" i="1" s="1"/>
  <c r="C646" i="1"/>
  <c r="D645" i="1"/>
  <c r="H645" i="1" s="1"/>
  <c r="H644" i="1"/>
  <c r="D644" i="1"/>
  <c r="C644" i="1"/>
  <c r="G644" i="1" s="1"/>
  <c r="D643" i="1"/>
  <c r="H643" i="1" s="1"/>
  <c r="C643" i="1"/>
  <c r="H642" i="1"/>
  <c r="D642" i="1"/>
  <c r="C642" i="1"/>
  <c r="G642" i="1" s="1"/>
  <c r="D641" i="1"/>
  <c r="H641" i="1" s="1"/>
  <c r="C641" i="1"/>
  <c r="D637" i="1"/>
  <c r="H637" i="1" s="1"/>
  <c r="C637" i="1"/>
  <c r="D632" i="1"/>
  <c r="H632" i="1" s="1"/>
  <c r="C632" i="1"/>
  <c r="H631" i="1"/>
  <c r="D631" i="1"/>
  <c r="C631" i="1"/>
  <c r="G631" i="1" s="1"/>
  <c r="D628" i="1"/>
  <c r="H628" i="1" s="1"/>
  <c r="C628" i="1"/>
  <c r="H627" i="1"/>
  <c r="D627" i="1"/>
  <c r="C627" i="1"/>
  <c r="G627" i="1" s="1"/>
  <c r="D626" i="1"/>
  <c r="H626" i="1" s="1"/>
  <c r="C626" i="1"/>
  <c r="H625" i="1"/>
  <c r="D625" i="1"/>
  <c r="C625" i="1"/>
  <c r="G625" i="1" s="1"/>
  <c r="D624" i="1"/>
  <c r="H624" i="1" s="1"/>
  <c r="C624" i="1"/>
  <c r="D623" i="1"/>
  <c r="H622" i="1"/>
  <c r="D622" i="1"/>
  <c r="C622" i="1"/>
  <c r="G622" i="1" s="1"/>
  <c r="D621" i="1"/>
  <c r="H621" i="1" s="1"/>
  <c r="C621" i="1"/>
  <c r="H620" i="1"/>
  <c r="D620" i="1"/>
  <c r="C620" i="1"/>
  <c r="G620" i="1" s="1"/>
  <c r="D618" i="1"/>
  <c r="H618" i="1" s="1"/>
  <c r="C618" i="1"/>
  <c r="H617" i="1"/>
  <c r="D617" i="1"/>
  <c r="C617" i="1"/>
  <c r="G617" i="1" s="1"/>
  <c r="D616" i="1"/>
  <c r="H616" i="1" s="1"/>
  <c r="C616" i="1"/>
  <c r="H615" i="1"/>
  <c r="D615" i="1"/>
  <c r="C615" i="1"/>
  <c r="G615" i="1" s="1"/>
  <c r="D614" i="1"/>
  <c r="H614" i="1" s="1"/>
  <c r="C614" i="1"/>
  <c r="H613" i="1"/>
  <c r="D613" i="1"/>
  <c r="C613" i="1"/>
  <c r="G613" i="1" s="1"/>
  <c r="D612" i="1"/>
  <c r="H612" i="1" s="1"/>
  <c r="C612" i="1"/>
  <c r="H611" i="1"/>
  <c r="D611" i="1"/>
  <c r="C611" i="1"/>
  <c r="G611" i="1" s="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H599" i="1"/>
  <c r="D599" i="1"/>
  <c r="C599" i="1"/>
  <c r="G599" i="1" s="1"/>
  <c r="D598" i="1"/>
  <c r="H598" i="1" s="1"/>
  <c r="C598" i="1"/>
  <c r="H597" i="1"/>
  <c r="D597" i="1"/>
  <c r="C597" i="1"/>
  <c r="G597" i="1" s="1"/>
  <c r="D596" i="1"/>
  <c r="H596" i="1" s="1"/>
  <c r="C596" i="1"/>
  <c r="H595" i="1"/>
  <c r="D595" i="1"/>
  <c r="C595" i="1"/>
  <c r="G595" i="1" s="1"/>
  <c r="D594" i="1"/>
  <c r="H594" i="1" s="1"/>
  <c r="C594" i="1"/>
  <c r="H593" i="1"/>
  <c r="D593" i="1"/>
  <c r="C593" i="1"/>
  <c r="G593" i="1" s="1"/>
  <c r="D592" i="1"/>
  <c r="H592" i="1" s="1"/>
  <c r="C592" i="1"/>
  <c r="H591" i="1"/>
  <c r="D591" i="1"/>
  <c r="C591" i="1"/>
  <c r="G591" i="1" s="1"/>
  <c r="D590" i="1"/>
  <c r="H590" i="1" s="1"/>
  <c r="C590" i="1"/>
  <c r="H589" i="1"/>
  <c r="D589" i="1"/>
  <c r="C589" i="1"/>
  <c r="G589" i="1" s="1"/>
  <c r="D588" i="1"/>
  <c r="H588" i="1" s="1"/>
  <c r="C588" i="1"/>
  <c r="H587" i="1"/>
  <c r="D587" i="1"/>
  <c r="C587" i="1"/>
  <c r="G587" i="1" s="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H574" i="1" s="1"/>
  <c r="C574" i="1"/>
  <c r="H573" i="1"/>
  <c r="D573" i="1"/>
  <c r="C573" i="1"/>
  <c r="G573" i="1" s="1"/>
  <c r="D572" i="1"/>
  <c r="H572" i="1" s="1"/>
  <c r="C572" i="1"/>
  <c r="D571" i="1"/>
  <c r="H570" i="1"/>
  <c r="D570" i="1"/>
  <c r="C570" i="1"/>
  <c r="G570" i="1" s="1"/>
  <c r="D569" i="1"/>
  <c r="H569" i="1" s="1"/>
  <c r="C569" i="1"/>
  <c r="H568" i="1"/>
  <c r="D568" i="1"/>
  <c r="C568" i="1"/>
  <c r="G568" i="1" s="1"/>
  <c r="D567" i="1"/>
  <c r="H567" i="1" s="1"/>
  <c r="C567" i="1"/>
  <c r="H566" i="1"/>
  <c r="D566" i="1"/>
  <c r="C566" i="1"/>
  <c r="G566" i="1" s="1"/>
  <c r="D565" i="1"/>
  <c r="H565" i="1" s="1"/>
  <c r="C565" i="1"/>
  <c r="H564" i="1"/>
  <c r="D564" i="1"/>
  <c r="C564" i="1"/>
  <c r="G564" i="1" s="1"/>
  <c r="D563" i="1"/>
  <c r="H563" i="1" s="1"/>
  <c r="C563" i="1"/>
  <c r="H562" i="1"/>
  <c r="D562" i="1"/>
  <c r="C562" i="1"/>
  <c r="G562" i="1" s="1"/>
  <c r="D561" i="1"/>
  <c r="D560" i="1"/>
  <c r="H560" i="1" s="1"/>
  <c r="C560" i="1"/>
  <c r="H559" i="1"/>
  <c r="D559" i="1"/>
  <c r="C559" i="1"/>
  <c r="G559" i="1" s="1"/>
  <c r="D558" i="1"/>
  <c r="H558" i="1" s="1"/>
  <c r="C558" i="1"/>
  <c r="H557" i="1"/>
  <c r="D557" i="1"/>
  <c r="C557" i="1"/>
  <c r="G557" i="1" s="1"/>
  <c r="D556" i="1"/>
  <c r="H556" i="1" s="1"/>
  <c r="C556" i="1"/>
  <c r="H555" i="1"/>
  <c r="D555" i="1"/>
  <c r="C555" i="1"/>
  <c r="G555" i="1" s="1"/>
  <c r="D554" i="1"/>
  <c r="H554" i="1" s="1"/>
  <c r="C554" i="1"/>
  <c r="H553" i="1"/>
  <c r="D553" i="1"/>
  <c r="C553" i="1"/>
  <c r="G553" i="1" s="1"/>
  <c r="D552" i="1"/>
  <c r="H552" i="1" s="1"/>
  <c r="C552" i="1"/>
  <c r="H551" i="1"/>
  <c r="D551" i="1"/>
  <c r="C551" i="1"/>
  <c r="G551" i="1" s="1"/>
  <c r="D550" i="1"/>
  <c r="H550" i="1" s="1"/>
  <c r="C550" i="1"/>
  <c r="H549" i="1"/>
  <c r="D549" i="1"/>
  <c r="C549" i="1"/>
  <c r="G549" i="1" s="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H539" i="1"/>
  <c r="D539" i="1"/>
  <c r="C539" i="1"/>
  <c r="G539" i="1" s="1"/>
  <c r="D538" i="1"/>
  <c r="H538" i="1" s="1"/>
  <c r="C538" i="1"/>
  <c r="D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H501" i="1"/>
  <c r="D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D478" i="1"/>
  <c r="H477" i="1"/>
  <c r="D477" i="1"/>
  <c r="C477" i="1"/>
  <c r="G477" i="1" s="1"/>
  <c r="D476" i="1"/>
  <c r="H476" i="1" s="1"/>
  <c r="C476" i="1"/>
  <c r="H475" i="1"/>
  <c r="D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D466" i="1"/>
  <c r="H465" i="1"/>
  <c r="D465" i="1"/>
  <c r="C465" i="1"/>
  <c r="G465" i="1" s="1"/>
  <c r="D464" i="1"/>
  <c r="H464" i="1" s="1"/>
  <c r="C464" i="1"/>
  <c r="H463" i="1"/>
  <c r="D463" i="1"/>
  <c r="C463" i="1"/>
  <c r="G463" i="1" s="1"/>
  <c r="D462" i="1"/>
  <c r="H462" i="1" s="1"/>
  <c r="C462" i="1"/>
  <c r="H461" i="1"/>
  <c r="D461" i="1"/>
  <c r="C461" i="1"/>
  <c r="G461" i="1" s="1"/>
  <c r="D460" i="1"/>
  <c r="H460" i="1" s="1"/>
  <c r="C460" i="1"/>
  <c r="H459" i="1"/>
  <c r="D459" i="1"/>
  <c r="C459" i="1"/>
  <c r="G459" i="1" s="1"/>
  <c r="D458" i="1"/>
  <c r="H458" i="1" s="1"/>
  <c r="C458" i="1"/>
  <c r="D457" i="1"/>
  <c r="H456" i="1"/>
  <c r="D456" i="1"/>
  <c r="C456" i="1"/>
  <c r="G456" i="1" s="1"/>
  <c r="D455" i="1"/>
  <c r="H455" i="1" s="1"/>
  <c r="C455" i="1"/>
  <c r="H454" i="1"/>
  <c r="D454" i="1"/>
  <c r="C454" i="1"/>
  <c r="G454" i="1" s="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D421" i="1"/>
  <c r="H420" i="1"/>
  <c r="D420" i="1"/>
  <c r="C420" i="1"/>
  <c r="G420" i="1" s="1"/>
  <c r="D419" i="1"/>
  <c r="H419" i="1" s="1"/>
  <c r="C419" i="1"/>
  <c r="H418" i="1"/>
  <c r="D418" i="1"/>
  <c r="C418" i="1"/>
  <c r="G418" i="1" s="1"/>
  <c r="D417" i="1"/>
  <c r="H417" i="1" s="1"/>
  <c r="C417" i="1"/>
  <c r="H416" i="1"/>
  <c r="D416" i="1"/>
  <c r="C416" i="1"/>
  <c r="G416" i="1" s="1"/>
  <c r="D413" i="1"/>
  <c r="C412" i="1"/>
  <c r="C411" i="1"/>
  <c r="D406" i="1"/>
  <c r="H406" i="1" s="1"/>
  <c r="C406" i="1"/>
  <c r="H405" i="1"/>
  <c r="D405" i="1"/>
  <c r="C405" i="1"/>
  <c r="G405" i="1" s="1"/>
  <c r="D404" i="1"/>
  <c r="H404" i="1" s="1"/>
  <c r="C404" i="1"/>
  <c r="H401" i="1"/>
  <c r="D401" i="1"/>
  <c r="C401" i="1"/>
  <c r="G401" i="1" s="1"/>
  <c r="D400" i="1"/>
  <c r="H400" i="1" s="1"/>
  <c r="C400" i="1"/>
  <c r="H399" i="1"/>
  <c r="D399" i="1"/>
  <c r="C399" i="1"/>
  <c r="G399" i="1" s="1"/>
  <c r="D398" i="1"/>
  <c r="H398" i="1" s="1"/>
  <c r="C398" i="1"/>
  <c r="H397" i="1"/>
  <c r="D397" i="1"/>
  <c r="H396" i="1"/>
  <c r="D396" i="1"/>
  <c r="C396" i="1"/>
  <c r="G396" i="1" s="1"/>
  <c r="D395" i="1"/>
  <c r="H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H374" i="1" s="1"/>
  <c r="C374" i="1"/>
  <c r="H373" i="1"/>
  <c r="D373" i="1"/>
  <c r="H372" i="1"/>
  <c r="D372" i="1"/>
  <c r="C372" i="1"/>
  <c r="G372" i="1" s="1"/>
  <c r="D371" i="1"/>
  <c r="H371" i="1" s="1"/>
  <c r="C371" i="1"/>
  <c r="H370" i="1"/>
  <c r="D370" i="1"/>
  <c r="C370" i="1"/>
  <c r="G370" i="1" s="1"/>
  <c r="D369" i="1"/>
  <c r="H369" i="1" s="1"/>
  <c r="C369" i="1"/>
  <c r="H368" i="1"/>
  <c r="D368" i="1"/>
  <c r="C368" i="1"/>
  <c r="G368" i="1" s="1"/>
  <c r="D367" i="1"/>
  <c r="H367" i="1" s="1"/>
  <c r="C367" i="1"/>
  <c r="H366" i="1"/>
  <c r="D366" i="1"/>
  <c r="C366" i="1"/>
  <c r="G366" i="1" s="1"/>
  <c r="D365" i="1"/>
  <c r="H365" i="1" s="1"/>
  <c r="C365" i="1"/>
  <c r="D364" i="1"/>
  <c r="H364" i="1" s="1"/>
  <c r="C364" i="1"/>
  <c r="D363" i="1"/>
  <c r="H363" i="1" s="1"/>
  <c r="C363" i="1"/>
  <c r="H362" i="1"/>
  <c r="D362" i="1"/>
  <c r="C362" i="1"/>
  <c r="G362" i="1" s="1"/>
  <c r="D361" i="1"/>
  <c r="H361" i="1" s="1"/>
  <c r="C361" i="1"/>
  <c r="H360" i="1"/>
  <c r="D360" i="1"/>
  <c r="C360" i="1"/>
  <c r="G360" i="1" s="1"/>
  <c r="D359" i="1"/>
  <c r="H359" i="1" s="1"/>
  <c r="C359" i="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D350" i="1"/>
  <c r="H350" i="1" s="1"/>
  <c r="C350" i="1"/>
  <c r="H349" i="1"/>
  <c r="D349" i="1"/>
  <c r="C349" i="1"/>
  <c r="G349" i="1" s="1"/>
  <c r="D348" i="1"/>
  <c r="H348" i="1" s="1"/>
  <c r="C348" i="1"/>
  <c r="H347" i="1"/>
  <c r="D347" i="1"/>
  <c r="C347" i="1"/>
  <c r="G347" i="1" s="1"/>
  <c r="D346" i="1"/>
  <c r="H346" i="1" s="1"/>
  <c r="C346" i="1"/>
  <c r="H344" i="1"/>
  <c r="D344" i="1"/>
  <c r="C344" i="1"/>
  <c r="G344" i="1" s="1"/>
  <c r="D343" i="1"/>
  <c r="D342" i="1"/>
  <c r="H342" i="1" s="1"/>
  <c r="C342" i="1"/>
  <c r="H341" i="1"/>
  <c r="D341" i="1"/>
  <c r="C341" i="1"/>
  <c r="G341" i="1" s="1"/>
  <c r="D340" i="1"/>
  <c r="H340" i="1" s="1"/>
  <c r="C340" i="1"/>
  <c r="H339" i="1"/>
  <c r="D339" i="1"/>
  <c r="C339" i="1"/>
  <c r="G339" i="1" s="1"/>
  <c r="D338" i="1"/>
  <c r="H338" i="1" s="1"/>
  <c r="C338" i="1"/>
  <c r="H337" i="1"/>
  <c r="D337" i="1"/>
  <c r="C337" i="1"/>
  <c r="G337" i="1" s="1"/>
  <c r="D336" i="1"/>
  <c r="H336" i="1" s="1"/>
  <c r="C336" i="1"/>
  <c r="H335" i="1"/>
  <c r="D335" i="1"/>
  <c r="C335" i="1"/>
  <c r="G335" i="1" s="1"/>
  <c r="D334" i="1"/>
  <c r="H334" i="1" s="1"/>
  <c r="C334" i="1"/>
  <c r="H333" i="1"/>
  <c r="D333" i="1"/>
  <c r="C333" i="1"/>
  <c r="G333" i="1" s="1"/>
  <c r="D332" i="1"/>
  <c r="H332" i="1" s="1"/>
  <c r="C332" i="1"/>
  <c r="H331" i="1"/>
  <c r="D331" i="1"/>
  <c r="C331" i="1"/>
  <c r="G331" i="1" s="1"/>
  <c r="D330" i="1"/>
  <c r="H330" i="1" s="1"/>
  <c r="C330" i="1"/>
  <c r="H329" i="1"/>
  <c r="D329" i="1"/>
  <c r="C329" i="1"/>
  <c r="G329" i="1" s="1"/>
  <c r="D328" i="1"/>
  <c r="H328" i="1" s="1"/>
  <c r="C328" i="1"/>
  <c r="H327" i="1"/>
  <c r="D327" i="1"/>
  <c r="C327" i="1"/>
  <c r="G327" i="1" s="1"/>
  <c r="D326" i="1"/>
  <c r="H326" i="1" s="1"/>
  <c r="C326" i="1"/>
  <c r="H325" i="1"/>
  <c r="D325" i="1"/>
  <c r="C325" i="1"/>
  <c r="G325" i="1" s="1"/>
  <c r="D324" i="1"/>
  <c r="H324" i="1" s="1"/>
  <c r="C324" i="1"/>
  <c r="H323" i="1"/>
  <c r="D323" i="1"/>
  <c r="C323" i="1"/>
  <c r="G323" i="1" s="1"/>
  <c r="D322" i="1"/>
  <c r="H322" i="1" s="1"/>
  <c r="C322" i="1"/>
  <c r="H321" i="1"/>
  <c r="D321" i="1"/>
  <c r="H320" i="1"/>
  <c r="D320" i="1"/>
  <c r="C320" i="1"/>
  <c r="G320" i="1" s="1"/>
  <c r="D319" i="1"/>
  <c r="H319" i="1" s="1"/>
  <c r="C319" i="1"/>
  <c r="H318" i="1"/>
  <c r="D318" i="1"/>
  <c r="C318" i="1"/>
  <c r="G318" i="1" s="1"/>
  <c r="D317" i="1"/>
  <c r="H317" i="1" s="1"/>
  <c r="C317" i="1"/>
  <c r="H316" i="1"/>
  <c r="D316" i="1"/>
  <c r="C316" i="1"/>
  <c r="G316" i="1" s="1"/>
  <c r="D315" i="1"/>
  <c r="H315" i="1" s="1"/>
  <c r="C315" i="1"/>
  <c r="H314" i="1"/>
  <c r="D314" i="1"/>
  <c r="C314" i="1"/>
  <c r="G314" i="1" s="1"/>
  <c r="D313" i="1"/>
  <c r="H313" i="1" s="1"/>
  <c r="C313" i="1"/>
  <c r="H312" i="1"/>
  <c r="D312" i="1"/>
  <c r="C312" i="1"/>
  <c r="G312" i="1" s="1"/>
  <c r="D311" i="1"/>
  <c r="H311" i="1" s="1"/>
  <c r="C311" i="1"/>
  <c r="H310" i="1"/>
  <c r="D310" i="1"/>
  <c r="C310" i="1"/>
  <c r="G310" i="1" s="1"/>
  <c r="D309" i="1"/>
  <c r="H309" i="1" s="1"/>
  <c r="C309" i="1"/>
  <c r="H308" i="1"/>
  <c r="D308" i="1"/>
  <c r="C308" i="1"/>
  <c r="G308" i="1" s="1"/>
  <c r="D307" i="1"/>
  <c r="H307" i="1" s="1"/>
  <c r="C307" i="1"/>
  <c r="H305" i="1"/>
  <c r="D305" i="1"/>
  <c r="C305" i="1"/>
  <c r="G305" i="1" s="1"/>
  <c r="D304" i="1"/>
  <c r="H304" i="1" s="1"/>
  <c r="C304" i="1"/>
  <c r="H303" i="1"/>
  <c r="D303" i="1"/>
  <c r="C303" i="1"/>
  <c r="G303" i="1" s="1"/>
  <c r="D302" i="1"/>
  <c r="H302" i="1" s="1"/>
  <c r="C302" i="1"/>
  <c r="H301" i="1"/>
  <c r="D301" i="1"/>
  <c r="C301" i="1"/>
  <c r="G301" i="1" s="1"/>
  <c r="D300" i="1"/>
  <c r="H300" i="1" s="1"/>
  <c r="C300" i="1"/>
  <c r="H299" i="1"/>
  <c r="D299" i="1"/>
  <c r="C299" i="1"/>
  <c r="G299" i="1" s="1"/>
  <c r="D298" i="1"/>
  <c r="H298" i="1" s="1"/>
  <c r="C298" i="1"/>
  <c r="H297" i="1"/>
  <c r="D297" i="1"/>
  <c r="C297" i="1"/>
  <c r="G297" i="1" s="1"/>
  <c r="D296" i="1"/>
  <c r="H296" i="1" s="1"/>
  <c r="C296" i="1"/>
  <c r="H295" i="1"/>
  <c r="D295" i="1"/>
  <c r="C295" i="1"/>
  <c r="G295" i="1" s="1"/>
  <c r="D294" i="1"/>
  <c r="H294" i="1" s="1"/>
  <c r="C294" i="1"/>
  <c r="H292" i="1"/>
  <c r="D292" i="1"/>
  <c r="C292" i="1"/>
  <c r="G292" i="1" s="1"/>
  <c r="D291" i="1"/>
  <c r="H291" i="1" s="1"/>
  <c r="C291" i="1"/>
  <c r="D290" i="1"/>
  <c r="H290" i="1" s="1"/>
  <c r="C290" i="1"/>
  <c r="D289" i="1"/>
  <c r="H289" i="1" s="1"/>
  <c r="C289" i="1"/>
  <c r="H288" i="1"/>
  <c r="D288" i="1"/>
  <c r="C288" i="1"/>
  <c r="G288" i="1" s="1"/>
  <c r="D284" i="1"/>
  <c r="H284" i="1" s="1"/>
  <c r="C284" i="1"/>
  <c r="H283" i="1"/>
  <c r="D283" i="1"/>
  <c r="C283" i="1"/>
  <c r="G283" i="1" s="1"/>
  <c r="D282" i="1"/>
  <c r="H282" i="1" s="1"/>
  <c r="C282" i="1"/>
  <c r="H281" i="1"/>
  <c r="D281" i="1"/>
  <c r="C281" i="1"/>
  <c r="G281" i="1" s="1"/>
  <c r="D280" i="1"/>
  <c r="H280" i="1" s="1"/>
  <c r="C280" i="1"/>
  <c r="H279" i="1"/>
  <c r="D279" i="1"/>
  <c r="C279" i="1"/>
  <c r="G279" i="1" s="1"/>
  <c r="D278" i="1"/>
  <c r="H278" i="1" s="1"/>
  <c r="C278" i="1"/>
  <c r="H277" i="1"/>
  <c r="D277" i="1"/>
  <c r="C277" i="1"/>
  <c r="G277" i="1" s="1"/>
  <c r="D276" i="1"/>
  <c r="H276" i="1" s="1"/>
  <c r="C276" i="1"/>
  <c r="H275" i="1"/>
  <c r="D275" i="1"/>
  <c r="C275" i="1"/>
  <c r="G275" i="1" s="1"/>
  <c r="D274" i="1"/>
  <c r="H274" i="1" s="1"/>
  <c r="C274" i="1"/>
  <c r="H273" i="1"/>
  <c r="D273" i="1"/>
  <c r="C273" i="1"/>
  <c r="G273" i="1" s="1"/>
  <c r="D272" i="1"/>
  <c r="H272" i="1" s="1"/>
  <c r="C272" i="1"/>
  <c r="H271" i="1"/>
  <c r="D271" i="1"/>
  <c r="C271" i="1"/>
  <c r="G271" i="1" s="1"/>
  <c r="D270" i="1"/>
  <c r="H270" i="1" s="1"/>
  <c r="C270" i="1"/>
  <c r="H269" i="1"/>
  <c r="D269" i="1"/>
  <c r="C269" i="1"/>
  <c r="G269" i="1" s="1"/>
  <c r="D268" i="1"/>
  <c r="H268" i="1" s="1"/>
  <c r="C268" i="1"/>
  <c r="H267" i="1"/>
  <c r="D267" i="1"/>
  <c r="C267" i="1"/>
  <c r="G267" i="1" s="1"/>
  <c r="D266" i="1"/>
  <c r="H266" i="1" s="1"/>
  <c r="C266" i="1"/>
  <c r="H265" i="1"/>
  <c r="D265" i="1"/>
  <c r="C265" i="1"/>
  <c r="G265" i="1" s="1"/>
  <c r="D264" i="1"/>
  <c r="H264" i="1" s="1"/>
  <c r="C264" i="1"/>
  <c r="H263" i="1"/>
  <c r="D263" i="1"/>
  <c r="C263" i="1"/>
  <c r="G263" i="1" s="1"/>
  <c r="D262" i="1"/>
  <c r="H262" i="1" s="1"/>
  <c r="C262" i="1"/>
  <c r="H261" i="1"/>
  <c r="D261" i="1"/>
  <c r="C261" i="1"/>
  <c r="G261" i="1" s="1"/>
  <c r="D260" i="1"/>
  <c r="H260" i="1" s="1"/>
  <c r="C260" i="1"/>
  <c r="D258" i="1"/>
  <c r="H258" i="1" s="1"/>
  <c r="C258" i="1"/>
  <c r="D257" i="1"/>
  <c r="H257" i="1" s="1"/>
  <c r="C257" i="1"/>
  <c r="D256" i="1"/>
  <c r="H256" i="1" s="1"/>
  <c r="C256" i="1"/>
  <c r="D255" i="1"/>
  <c r="D254" i="1"/>
  <c r="H254" i="1" s="1"/>
  <c r="C254" i="1"/>
  <c r="H253" i="1"/>
  <c r="D253" i="1"/>
  <c r="C253" i="1"/>
  <c r="G253" i="1" s="1"/>
  <c r="D252" i="1"/>
  <c r="H252" i="1" s="1"/>
  <c r="C252" i="1"/>
  <c r="D251" i="1"/>
  <c r="H251" i="1" s="1"/>
  <c r="C251" i="1"/>
  <c r="D250" i="1"/>
  <c r="H250" i="1" s="1"/>
  <c r="C250" i="1"/>
  <c r="H247" i="1"/>
  <c r="D247" i="1"/>
  <c r="C247" i="1"/>
  <c r="G247" i="1" s="1"/>
  <c r="D246" i="1"/>
  <c r="H246" i="1" s="1"/>
  <c r="C246" i="1"/>
  <c r="D245" i="1"/>
  <c r="H245" i="1" s="1"/>
  <c r="C245" i="1"/>
  <c r="D244" i="1"/>
  <c r="H244" i="1" s="1"/>
  <c r="C244" i="1"/>
  <c r="D243" i="1"/>
  <c r="H243" i="1" s="1"/>
  <c r="H242" i="1"/>
  <c r="D242" i="1"/>
  <c r="C242" i="1"/>
  <c r="G242" i="1" s="1"/>
  <c r="D241" i="1"/>
  <c r="H241" i="1" s="1"/>
  <c r="C241" i="1"/>
  <c r="C240" i="1"/>
  <c r="D239" i="1"/>
  <c r="H239" i="1" s="1"/>
  <c r="C239" i="1"/>
  <c r="D238" i="1"/>
  <c r="H238" i="1" s="1"/>
  <c r="C238" i="1"/>
  <c r="D237" i="1"/>
  <c r="H237" i="1" s="1"/>
  <c r="C237" i="1"/>
  <c r="C236" i="1"/>
  <c r="D235" i="1"/>
  <c r="H235" i="1" s="1"/>
  <c r="C235" i="1"/>
  <c r="H234" i="1"/>
  <c r="D234" i="1"/>
  <c r="C234" i="1"/>
  <c r="G234" i="1" s="1"/>
  <c r="D233" i="1"/>
  <c r="H233" i="1" s="1"/>
  <c r="C233" i="1"/>
  <c r="D232" i="1"/>
  <c r="H232" i="1" s="1"/>
  <c r="C232" i="1"/>
  <c r="D231" i="1"/>
  <c r="H231" i="1" s="1"/>
  <c r="C231" i="1"/>
  <c r="H230" i="1"/>
  <c r="D230" i="1"/>
  <c r="C230" i="1"/>
  <c r="G230" i="1" s="1"/>
  <c r="D229" i="1"/>
  <c r="H229" i="1" s="1"/>
  <c r="C229" i="1"/>
  <c r="H228" i="1"/>
  <c r="D228" i="1"/>
  <c r="C228" i="1"/>
  <c r="G228" i="1" s="1"/>
  <c r="C227" i="1"/>
  <c r="D226" i="1"/>
  <c r="H226" i="1" s="1"/>
  <c r="C226" i="1"/>
  <c r="D225" i="1"/>
  <c r="H225" i="1" s="1"/>
  <c r="C225" i="1"/>
  <c r="C224" i="1"/>
  <c r="D223" i="1"/>
  <c r="H223" i="1" s="1"/>
  <c r="C223" i="1"/>
  <c r="D222" i="1"/>
  <c r="H222" i="1" s="1"/>
  <c r="C222" i="1"/>
  <c r="C221" i="1"/>
  <c r="H219" i="1"/>
  <c r="D219" i="1"/>
  <c r="C219" i="1"/>
  <c r="G219" i="1" s="1"/>
  <c r="D218" i="1"/>
  <c r="H218" i="1" s="1"/>
  <c r="C218" i="1"/>
  <c r="D217" i="1"/>
  <c r="H217" i="1" s="1"/>
  <c r="C217" i="1"/>
  <c r="D216" i="1"/>
  <c r="H216" i="1" s="1"/>
  <c r="C216" i="1"/>
  <c r="D214" i="1"/>
  <c r="H214" i="1" s="1"/>
  <c r="C214" i="1"/>
  <c r="D213" i="1"/>
  <c r="H213" i="1" s="1"/>
  <c r="C213" i="1"/>
  <c r="C212" i="1"/>
  <c r="D210" i="1"/>
  <c r="H210" i="1" s="1"/>
  <c r="C210" i="1"/>
  <c r="H209" i="1"/>
  <c r="D209" i="1"/>
  <c r="C209" i="1"/>
  <c r="G209" i="1" s="1"/>
  <c r="D208" i="1"/>
  <c r="H208" i="1" s="1"/>
  <c r="C208" i="1"/>
  <c r="D207" i="1"/>
  <c r="H207" i="1" s="1"/>
  <c r="C207" i="1"/>
  <c r="C206" i="1"/>
  <c r="H205" i="1"/>
  <c r="D205" i="1"/>
  <c r="C205" i="1"/>
  <c r="G205" i="1" s="1"/>
  <c r="D204" i="1"/>
  <c r="H204" i="1" s="1"/>
  <c r="C204" i="1"/>
  <c r="H203" i="1"/>
  <c r="D203" i="1"/>
  <c r="C203" i="1"/>
  <c r="G203" i="1" s="1"/>
  <c r="D202" i="1"/>
  <c r="H202" i="1" s="1"/>
  <c r="C202" i="1"/>
  <c r="D201" i="1"/>
  <c r="H201" i="1" s="1"/>
  <c r="C201" i="1"/>
  <c r="D200" i="1"/>
  <c r="H200" i="1" s="1"/>
  <c r="C200" i="1"/>
  <c r="H199" i="1"/>
  <c r="D199" i="1"/>
  <c r="C199" i="1"/>
  <c r="G199" i="1" s="1"/>
  <c r="C198" i="1"/>
  <c r="H197" i="1"/>
  <c r="D197" i="1"/>
  <c r="C197" i="1"/>
  <c r="G197" i="1" s="1"/>
  <c r="D196" i="1"/>
  <c r="H196" i="1" s="1"/>
  <c r="C196" i="1"/>
  <c r="D195" i="1"/>
  <c r="H195" i="1" s="1"/>
  <c r="C195" i="1"/>
  <c r="D194" i="1"/>
  <c r="H194" i="1" s="1"/>
  <c r="C194" i="1"/>
  <c r="D193" i="1"/>
  <c r="H193" i="1" s="1"/>
  <c r="C193" i="1"/>
  <c r="C192" i="1"/>
  <c r="D191" i="1"/>
  <c r="H191" i="1" s="1"/>
  <c r="C191" i="1"/>
  <c r="D190" i="1"/>
  <c r="H190" i="1" s="1"/>
  <c r="C190" i="1"/>
  <c r="H189" i="1"/>
  <c r="D189" i="1"/>
  <c r="C189" i="1"/>
  <c r="G189" i="1" s="1"/>
  <c r="D188" i="1"/>
  <c r="H188" i="1" s="1"/>
  <c r="C188" i="1"/>
  <c r="D187" i="1"/>
  <c r="H187" i="1" s="1"/>
  <c r="C187" i="1"/>
  <c r="D186" i="1"/>
  <c r="H186" i="1" s="1"/>
  <c r="C186" i="1"/>
  <c r="D185" i="1"/>
  <c r="H185" i="1" s="1"/>
  <c r="C185" i="1"/>
  <c r="C184" i="1"/>
  <c r="H183" i="1"/>
  <c r="D183" i="1"/>
  <c r="C183" i="1"/>
  <c r="G183" i="1" s="1"/>
  <c r="D182" i="1"/>
  <c r="H182" i="1" s="1"/>
  <c r="C182" i="1"/>
  <c r="H181" i="1"/>
  <c r="D181" i="1"/>
  <c r="C181" i="1"/>
  <c r="G181" i="1" s="1"/>
  <c r="D180" i="1"/>
  <c r="H180" i="1" s="1"/>
  <c r="C180" i="1"/>
  <c r="H179" i="1"/>
  <c r="D179" i="1"/>
  <c r="C179" i="1"/>
  <c r="G179" i="1" s="1"/>
  <c r="D178" i="1"/>
  <c r="H178" i="1" s="1"/>
  <c r="C178" i="1"/>
  <c r="D177" i="1"/>
  <c r="H177" i="1" s="1"/>
  <c r="C177" i="1"/>
  <c r="D176" i="1"/>
  <c r="H176" i="1" s="1"/>
  <c r="C176" i="1"/>
  <c r="D175" i="1"/>
  <c r="H175" i="1" s="1"/>
  <c r="C175" i="1"/>
  <c r="D174" i="1"/>
  <c r="H174" i="1" s="1"/>
  <c r="C174" i="1"/>
  <c r="C173" i="1"/>
  <c r="D172" i="1"/>
  <c r="H172" i="1" s="1"/>
  <c r="C172" i="1"/>
  <c r="H171" i="1"/>
  <c r="D171" i="1"/>
  <c r="C171" i="1"/>
  <c r="G171" i="1" s="1"/>
  <c r="D170" i="1"/>
  <c r="H170" i="1" s="1"/>
  <c r="C170" i="1"/>
  <c r="H169" i="1"/>
  <c r="D169" i="1"/>
  <c r="C169" i="1"/>
  <c r="G169" i="1" s="1"/>
  <c r="D168" i="1"/>
  <c r="H168" i="1" s="1"/>
  <c r="C168" i="1"/>
  <c r="D167" i="1"/>
  <c r="H167" i="1" s="1"/>
  <c r="C167" i="1"/>
  <c r="D166" i="1"/>
  <c r="H166" i="1" s="1"/>
  <c r="C166" i="1"/>
  <c r="C165" i="1"/>
  <c r="D164" i="1"/>
  <c r="H164" i="1" s="1"/>
  <c r="C164" i="1"/>
  <c r="D163" i="1"/>
  <c r="H163" i="1" s="1"/>
  <c r="C163" i="1"/>
  <c r="D162" i="1"/>
  <c r="H162" i="1" s="1"/>
  <c r="C162" i="1"/>
  <c r="D161" i="1"/>
  <c r="H161" i="1" s="1"/>
  <c r="C161" i="1"/>
  <c r="C160" i="1"/>
  <c r="C159" i="1"/>
  <c r="D158" i="1"/>
  <c r="H158" i="1" s="1"/>
  <c r="C158" i="1"/>
  <c r="H157" i="1"/>
  <c r="D157" i="1"/>
  <c r="C157" i="1"/>
  <c r="G157" i="1" s="1"/>
  <c r="D156" i="1"/>
  <c r="H156" i="1" s="1"/>
  <c r="C156" i="1"/>
  <c r="D155" i="1"/>
  <c r="H155" i="1" s="1"/>
  <c r="C155" i="1"/>
  <c r="D154" i="1"/>
  <c r="H154" i="1" s="1"/>
  <c r="C154" i="1"/>
  <c r="H153" i="1"/>
  <c r="D153" i="1"/>
  <c r="C153" i="1"/>
  <c r="G153" i="1" s="1"/>
  <c r="D152" i="1"/>
  <c r="H152" i="1" s="1"/>
  <c r="C152" i="1"/>
  <c r="D151" i="1"/>
  <c r="H151" i="1" s="1"/>
  <c r="C151" i="1"/>
  <c r="D150" i="1"/>
  <c r="H150" i="1" s="1"/>
  <c r="C150" i="1"/>
  <c r="D149" i="1"/>
  <c r="H149" i="1" s="1"/>
  <c r="C149" i="1"/>
  <c r="C148" i="1"/>
  <c r="H146" i="1"/>
  <c r="D146" i="1"/>
  <c r="C146" i="1"/>
  <c r="G146" i="1" s="1"/>
  <c r="D145" i="1"/>
  <c r="H145" i="1" s="1"/>
  <c r="C145" i="1"/>
  <c r="D144" i="1"/>
  <c r="H144" i="1" s="1"/>
  <c r="C144" i="1"/>
  <c r="D143" i="1"/>
  <c r="H143" i="1" s="1"/>
  <c r="C143" i="1"/>
  <c r="H142" i="1"/>
  <c r="D142" i="1"/>
  <c r="C142" i="1"/>
  <c r="G142" i="1" s="1"/>
  <c r="D141" i="1"/>
  <c r="H141" i="1" s="1"/>
  <c r="C141" i="1"/>
  <c r="D140" i="1"/>
  <c r="H140" i="1" s="1"/>
  <c r="C140" i="1"/>
  <c r="D139" i="1"/>
  <c r="H139" i="1" s="1"/>
  <c r="C139" i="1"/>
  <c r="H138" i="1"/>
  <c r="D138" i="1"/>
  <c r="C138" i="1"/>
  <c r="G138" i="1" s="1"/>
  <c r="D137" i="1"/>
  <c r="H137" i="1" s="1"/>
  <c r="C137" i="1"/>
  <c r="D136" i="1"/>
  <c r="H136" i="1" s="1"/>
  <c r="C136" i="1"/>
  <c r="D135" i="1"/>
  <c r="D134" i="1"/>
  <c r="H134" i="1" s="1"/>
  <c r="C134" i="1"/>
  <c r="H133" i="1"/>
  <c r="D133" i="1"/>
  <c r="C133" i="1"/>
  <c r="G133" i="1" s="1"/>
  <c r="D132" i="1"/>
  <c r="H132" i="1" s="1"/>
  <c r="C132" i="1"/>
  <c r="H131" i="1"/>
  <c r="D131" i="1"/>
  <c r="C131" i="1"/>
  <c r="G131" i="1" s="1"/>
  <c r="C130" i="1"/>
  <c r="D129" i="1"/>
  <c r="H129" i="1" s="1"/>
  <c r="C129" i="1"/>
  <c r="D128" i="1"/>
  <c r="H128" i="1" s="1"/>
  <c r="C128" i="1"/>
  <c r="H127" i="1"/>
  <c r="D127" i="1"/>
  <c r="C127" i="1"/>
  <c r="G127" i="1" s="1"/>
  <c r="D126" i="1"/>
  <c r="H126" i="1" s="1"/>
  <c r="C126" i="1"/>
  <c r="H125" i="1"/>
  <c r="D125" i="1"/>
  <c r="C125" i="1"/>
  <c r="G125" i="1" s="1"/>
  <c r="D124" i="1"/>
  <c r="H124" i="1" s="1"/>
  <c r="C124" i="1"/>
  <c r="H123" i="1"/>
  <c r="D123" i="1"/>
  <c r="C123" i="1"/>
  <c r="G123" i="1" s="1"/>
  <c r="D122" i="1"/>
  <c r="H122" i="1" s="1"/>
  <c r="C122" i="1"/>
  <c r="H121" i="1"/>
  <c r="D121" i="1"/>
  <c r="C121" i="1"/>
  <c r="G121" i="1" s="1"/>
  <c r="D120" i="1"/>
  <c r="H120" i="1" s="1"/>
  <c r="C120" i="1"/>
  <c r="H119" i="1"/>
  <c r="D119" i="1"/>
  <c r="C119" i="1"/>
  <c r="G119" i="1" s="1"/>
  <c r="D118" i="1"/>
  <c r="H118" i="1" s="1"/>
  <c r="C118" i="1"/>
  <c r="H117" i="1"/>
  <c r="D117" i="1"/>
  <c r="C117" i="1"/>
  <c r="G117" i="1" s="1"/>
  <c r="D116" i="1"/>
  <c r="H116" i="1" s="1"/>
  <c r="C116" i="1"/>
  <c r="H115" i="1"/>
  <c r="D115" i="1"/>
  <c r="C115" i="1"/>
  <c r="G115" i="1" s="1"/>
  <c r="D114" i="1"/>
  <c r="H114" i="1" s="1"/>
  <c r="C114" i="1"/>
  <c r="D113" i="1"/>
  <c r="H113" i="1" s="1"/>
  <c r="C113" i="1"/>
  <c r="D112" i="1"/>
  <c r="H112" i="1" s="1"/>
  <c r="C112" i="1"/>
  <c r="H111" i="1"/>
  <c r="D111" i="1"/>
  <c r="C111" i="1"/>
  <c r="G111" i="1" s="1"/>
  <c r="D110" i="1"/>
  <c r="H110" i="1" s="1"/>
  <c r="C110" i="1"/>
  <c r="H109" i="1"/>
  <c r="D109" i="1"/>
  <c r="C109" i="1"/>
  <c r="G109" i="1" s="1"/>
  <c r="D108" i="1"/>
  <c r="H108" i="1" s="1"/>
  <c r="C108" i="1"/>
  <c r="H107" i="1"/>
  <c r="D107" i="1"/>
  <c r="C107" i="1"/>
  <c r="G107" i="1" s="1"/>
  <c r="D106" i="1"/>
  <c r="H106" i="1" s="1"/>
  <c r="C106" i="1"/>
  <c r="H105" i="1"/>
  <c r="D105" i="1"/>
  <c r="C105" i="1"/>
  <c r="G105" i="1" s="1"/>
  <c r="D104" i="1"/>
  <c r="H104" i="1" s="1"/>
  <c r="C104" i="1"/>
  <c r="H103" i="1"/>
  <c r="D103" i="1"/>
  <c r="C103" i="1"/>
  <c r="G103" i="1" s="1"/>
  <c r="C102" i="1"/>
  <c r="H101" i="1"/>
  <c r="D101" i="1"/>
  <c r="C101" i="1"/>
  <c r="G101" i="1" s="1"/>
  <c r="D100" i="1"/>
  <c r="H100" i="1" s="1"/>
  <c r="C100" i="1"/>
  <c r="H99" i="1"/>
  <c r="D99" i="1"/>
  <c r="C99" i="1"/>
  <c r="G99" i="1" s="1"/>
  <c r="D98" i="1"/>
  <c r="H98" i="1" s="1"/>
  <c r="C98" i="1"/>
  <c r="H97" i="1"/>
  <c r="D97" i="1"/>
  <c r="C97" i="1"/>
  <c r="G97" i="1" s="1"/>
  <c r="D96" i="1"/>
  <c r="H96" i="1" s="1"/>
  <c r="C96" i="1"/>
  <c r="H95" i="1"/>
  <c r="D95" i="1"/>
  <c r="C95" i="1"/>
  <c r="G95" i="1" s="1"/>
  <c r="D94" i="1"/>
  <c r="H94" i="1" s="1"/>
  <c r="C94" i="1"/>
  <c r="H93" i="1"/>
  <c r="D93" i="1"/>
  <c r="C93" i="1"/>
  <c r="G93" i="1" s="1"/>
  <c r="D92" i="1"/>
  <c r="H92" i="1" s="1"/>
  <c r="C92" i="1"/>
  <c r="H91" i="1"/>
  <c r="D91" i="1"/>
  <c r="C91" i="1"/>
  <c r="G91" i="1" s="1"/>
  <c r="D90" i="1"/>
  <c r="H90" i="1" s="1"/>
  <c r="C90" i="1"/>
  <c r="H89" i="1"/>
  <c r="D89" i="1"/>
  <c r="C89" i="1"/>
  <c r="G89" i="1" s="1"/>
  <c r="D88" i="1"/>
  <c r="H88" i="1" s="1"/>
  <c r="C88" i="1"/>
  <c r="H87" i="1"/>
  <c r="D87" i="1"/>
  <c r="C87" i="1"/>
  <c r="G87" i="1" s="1"/>
  <c r="D86" i="1"/>
  <c r="H86" i="1" s="1"/>
  <c r="C86" i="1"/>
  <c r="H85" i="1"/>
  <c r="D85" i="1"/>
  <c r="C85" i="1"/>
  <c r="G85" i="1" s="1"/>
  <c r="D84" i="1"/>
  <c r="H84" i="1" s="1"/>
  <c r="C84" i="1"/>
  <c r="H83" i="1"/>
  <c r="D83" i="1"/>
  <c r="C83" i="1"/>
  <c r="G83" i="1" s="1"/>
  <c r="D82" i="1"/>
  <c r="H82" i="1" s="1"/>
  <c r="C82" i="1"/>
  <c r="H81" i="1"/>
  <c r="D81" i="1"/>
  <c r="C81" i="1"/>
  <c r="G81" i="1" s="1"/>
  <c r="D80" i="1"/>
  <c r="H80" i="1" s="1"/>
  <c r="C80" i="1"/>
  <c r="H79" i="1"/>
  <c r="D79" i="1"/>
  <c r="C79" i="1"/>
  <c r="G79" i="1" s="1"/>
  <c r="D78" i="1"/>
  <c r="H78" i="1" s="1"/>
  <c r="C78" i="1"/>
  <c r="H77" i="1"/>
  <c r="D77" i="1"/>
  <c r="C77" i="1"/>
  <c r="G77" i="1" s="1"/>
  <c r="D76" i="1"/>
  <c r="H76" i="1" s="1"/>
  <c r="C76" i="1"/>
  <c r="H75" i="1"/>
  <c r="D75" i="1"/>
  <c r="C75" i="1"/>
  <c r="G75" i="1" s="1"/>
  <c r="D74" i="1"/>
  <c r="H74" i="1" s="1"/>
  <c r="C74" i="1"/>
  <c r="H73" i="1"/>
  <c r="D73" i="1"/>
  <c r="H72" i="1"/>
  <c r="D72" i="1"/>
  <c r="C72" i="1"/>
  <c r="G72" i="1" s="1"/>
  <c r="D71" i="1"/>
  <c r="H71" i="1" s="1"/>
  <c r="C71" i="1"/>
  <c r="H70" i="1"/>
  <c r="D70" i="1"/>
  <c r="C70" i="1"/>
  <c r="G70" i="1" s="1"/>
  <c r="D69" i="1"/>
  <c r="H69" i="1" s="1"/>
  <c r="C69" i="1"/>
  <c r="H68" i="1"/>
  <c r="D68" i="1"/>
  <c r="C68" i="1"/>
  <c r="G68" i="1" s="1"/>
  <c r="D67" i="1"/>
  <c r="H67" i="1" s="1"/>
  <c r="C67" i="1"/>
  <c r="H66" i="1"/>
  <c r="D66" i="1"/>
  <c r="C66" i="1"/>
  <c r="G66" i="1" s="1"/>
  <c r="D65" i="1"/>
  <c r="H65" i="1" s="1"/>
  <c r="C65" i="1"/>
  <c r="D64" i="1"/>
  <c r="H64" i="1" s="1"/>
  <c r="C64" i="1"/>
  <c r="D63" i="1"/>
  <c r="H63" i="1" s="1"/>
  <c r="C63" i="1"/>
  <c r="H62" i="1"/>
  <c r="D62" i="1"/>
  <c r="C62" i="1"/>
  <c r="G62" i="1" s="1"/>
  <c r="D61" i="1"/>
  <c r="H61" i="1" s="1"/>
  <c r="C61" i="1"/>
  <c r="H60" i="1"/>
  <c r="D60" i="1"/>
  <c r="C60" i="1"/>
  <c r="G60" i="1" s="1"/>
  <c r="D59" i="1"/>
  <c r="H59" i="1" s="1"/>
  <c r="C59" i="1"/>
  <c r="H58" i="1"/>
  <c r="D58" i="1"/>
  <c r="C58" i="1"/>
  <c r="G58" i="1" s="1"/>
  <c r="D57" i="1"/>
  <c r="H57" i="1" s="1"/>
  <c r="C57" i="1"/>
  <c r="H56" i="1"/>
  <c r="D56" i="1"/>
  <c r="C56" i="1"/>
  <c r="G56" i="1" s="1"/>
  <c r="D55" i="1"/>
  <c r="H55" i="1" s="1"/>
  <c r="C55" i="1"/>
  <c r="H54" i="1"/>
  <c r="D54" i="1"/>
  <c r="C54" i="1"/>
  <c r="G54" i="1" s="1"/>
  <c r="D53" i="1"/>
  <c r="H53" i="1" s="1"/>
  <c r="C53" i="1"/>
  <c r="H52" i="1"/>
  <c r="D52" i="1"/>
  <c r="C52" i="1"/>
  <c r="G52" i="1" s="1"/>
  <c r="D51" i="1"/>
  <c r="H51" i="1" s="1"/>
  <c r="C51" i="1"/>
  <c r="C50" i="1"/>
  <c r="D49" i="1"/>
  <c r="H49" i="1" s="1"/>
  <c r="C49" i="1"/>
  <c r="H48" i="1"/>
  <c r="D48" i="1"/>
  <c r="C48" i="1"/>
  <c r="G48" i="1" s="1"/>
  <c r="D47" i="1"/>
  <c r="D45" i="1"/>
  <c r="H45" i="1" s="1"/>
  <c r="C45" i="1"/>
  <c r="H44" i="1"/>
  <c r="D44" i="1"/>
  <c r="C44" i="1"/>
  <c r="G44" i="1" s="1"/>
  <c r="D43" i="1"/>
  <c r="H43" i="1" s="1"/>
  <c r="C43" i="1"/>
  <c r="H42" i="1"/>
  <c r="D42" i="1"/>
  <c r="C42" i="1"/>
  <c r="G42" i="1" s="1"/>
  <c r="D41" i="1"/>
  <c r="H41" i="1" s="1"/>
  <c r="C41" i="1"/>
  <c r="H40" i="1"/>
  <c r="D40" i="1"/>
  <c r="C40" i="1"/>
  <c r="G40" i="1" s="1"/>
  <c r="D39" i="1"/>
  <c r="H39" i="1" s="1"/>
  <c r="C39" i="1"/>
  <c r="H38" i="1"/>
  <c r="D38" i="1"/>
  <c r="C38" i="1"/>
  <c r="G38" i="1" s="1"/>
  <c r="D37" i="1"/>
  <c r="H37" i="1" s="1"/>
  <c r="C37" i="1"/>
  <c r="H36" i="1"/>
  <c r="D36" i="1"/>
  <c r="C36" i="1"/>
  <c r="G36" i="1" s="1"/>
  <c r="D35" i="1"/>
  <c r="H35" i="1" s="1"/>
  <c r="C35" i="1"/>
  <c r="H34" i="1"/>
  <c r="D34" i="1"/>
  <c r="C34" i="1"/>
  <c r="G34" i="1" s="1"/>
  <c r="D33" i="1"/>
  <c r="H33" i="1" s="1"/>
  <c r="C33" i="1"/>
  <c r="H32" i="1"/>
  <c r="D32" i="1"/>
  <c r="C32" i="1"/>
  <c r="G32" i="1" s="1"/>
  <c r="D31" i="1"/>
  <c r="C31" i="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H1263" i="1" l="1"/>
  <c r="H1264" i="1"/>
  <c r="E245" i="5"/>
  <c r="H1485" i="1"/>
  <c r="J1479" i="1"/>
  <c r="G1475" i="1"/>
  <c r="G1470" i="1"/>
  <c r="G1473" i="1"/>
  <c r="I1473" i="1" s="1"/>
  <c r="H1473" i="1"/>
  <c r="J1467" i="1"/>
  <c r="G1461" i="1"/>
  <c r="J1463" i="1"/>
  <c r="G1459" i="1"/>
  <c r="I1459" i="1" s="1"/>
  <c r="H1459" i="1"/>
  <c r="G1460" i="1"/>
  <c r="I1460" i="1" s="1"/>
  <c r="H1460" i="1"/>
  <c r="G1458" i="1"/>
  <c r="H1458" i="1"/>
  <c r="G1456" i="1"/>
  <c r="I1456" i="1" s="1"/>
  <c r="H1456" i="1"/>
  <c r="G1453" i="1"/>
  <c r="G1451" i="1"/>
  <c r="H1451" i="1"/>
  <c r="G1449" i="1"/>
  <c r="I1449" i="1" s="1"/>
  <c r="H1449" i="1"/>
  <c r="G1447" i="1"/>
  <c r="I1447" i="1" s="1"/>
  <c r="H1447" i="1"/>
  <c r="H1436" i="1"/>
  <c r="H1437" i="1"/>
  <c r="H1438" i="1"/>
  <c r="H1141" i="1"/>
  <c r="H1164" i="1"/>
  <c r="H1166" i="1"/>
  <c r="H1165" i="1"/>
  <c r="H1163" i="1"/>
  <c r="H1162" i="1"/>
  <c r="H1161" i="1"/>
  <c r="H1127" i="1"/>
  <c r="H1128" i="1"/>
  <c r="D1222" i="1"/>
  <c r="E237" i="5"/>
  <c r="I23" i="3" s="1"/>
  <c r="D1227" i="1"/>
  <c r="H1232" i="1"/>
  <c r="H1216" i="1"/>
  <c r="H1217" i="1"/>
  <c r="F239" i="5"/>
  <c r="H1159" i="1"/>
  <c r="H1158" i="1"/>
  <c r="H1157" i="1"/>
  <c r="H1160" i="1"/>
  <c r="H1156" i="1"/>
  <c r="H1154" i="1"/>
  <c r="H1155" i="1"/>
  <c r="H1150" i="1"/>
  <c r="H1149" i="1"/>
  <c r="H1151" i="1"/>
  <c r="H1066" i="1"/>
  <c r="H1067" i="1"/>
  <c r="H1055" i="1"/>
  <c r="H1054" i="1"/>
  <c r="H1053" i="1"/>
  <c r="H1052" i="1"/>
  <c r="H1051" i="1"/>
  <c r="H1050" i="1"/>
  <c r="H1047" i="1"/>
  <c r="H1048" i="1"/>
  <c r="H1049" i="1"/>
  <c r="H1045" i="1"/>
  <c r="H1044" i="1"/>
  <c r="H1043" i="1"/>
  <c r="H1042" i="1"/>
  <c r="H1040" i="1"/>
  <c r="H1034" i="1"/>
  <c r="H1019" i="1"/>
  <c r="H1007" i="1"/>
  <c r="H991" i="1"/>
  <c r="H989" i="1"/>
  <c r="H988" i="1"/>
  <c r="H986" i="1"/>
  <c r="H987" i="1"/>
  <c r="F8" i="5"/>
  <c r="G1524" i="1"/>
  <c r="G1530" i="1"/>
  <c r="H1531" i="1"/>
  <c r="G1486" i="1"/>
  <c r="C1501" i="1"/>
  <c r="G1501" i="1" s="1"/>
  <c r="C1483" i="1"/>
  <c r="H1499" i="1"/>
  <c r="G1502" i="1"/>
  <c r="G1481" i="1"/>
  <c r="H1481" i="1"/>
  <c r="D42" i="8"/>
  <c r="C1517" i="1" s="1"/>
  <c r="E32" i="9"/>
  <c r="B32" i="9" s="1"/>
  <c r="E286" i="9"/>
  <c r="B286" i="9" s="1"/>
  <c r="E293" i="9"/>
  <c r="B293" i="9" s="1"/>
  <c r="E27" i="9"/>
  <c r="B27" i="9" s="1"/>
  <c r="E287" i="9"/>
  <c r="B287" i="9" s="1"/>
  <c r="E301" i="9"/>
  <c r="B301" i="9" s="1"/>
  <c r="E303" i="9"/>
  <c r="B303" i="9" s="1"/>
  <c r="H1415" i="1"/>
  <c r="H1414" i="1"/>
  <c r="H1413" i="1"/>
  <c r="H1410" i="1"/>
  <c r="G290" i="1"/>
  <c r="D411" i="1"/>
  <c r="H411" i="1" s="1"/>
  <c r="D412" i="1"/>
  <c r="H412" i="1" s="1"/>
  <c r="G735" i="1"/>
  <c r="G715" i="1"/>
  <c r="G711" i="1"/>
  <c r="G649" i="1"/>
  <c r="E275" i="9"/>
  <c r="B275" i="9" s="1"/>
  <c r="G645" i="1"/>
  <c r="E33" i="9"/>
  <c r="B33" i="9" s="1"/>
  <c r="E288" i="9"/>
  <c r="B288" i="9" s="1"/>
  <c r="E294" i="9"/>
  <c r="B294" i="9" s="1"/>
  <c r="E298" i="9"/>
  <c r="B298" i="9" s="1"/>
  <c r="G411" i="1"/>
  <c r="G637" i="1"/>
  <c r="E363" i="4"/>
  <c r="D358" i="1" s="1"/>
  <c r="G364" i="1"/>
  <c r="F369" i="4"/>
  <c r="G256" i="1"/>
  <c r="G258" i="1"/>
  <c r="G251" i="1"/>
  <c r="G243" i="1"/>
  <c r="G245" i="1"/>
  <c r="G240" i="1"/>
  <c r="G238" i="1"/>
  <c r="G232" i="1"/>
  <c r="G226" i="1"/>
  <c r="G224" i="1"/>
  <c r="G222" i="1"/>
  <c r="G217" i="1"/>
  <c r="G214" i="1"/>
  <c r="D212" i="1"/>
  <c r="H212" i="1" s="1"/>
  <c r="B225" i="9"/>
  <c r="F225" i="9"/>
  <c r="G207" i="1"/>
  <c r="F210" i="4"/>
  <c r="G201" i="1"/>
  <c r="G193" i="1"/>
  <c r="G195" i="1"/>
  <c r="E196" i="4"/>
  <c r="D192" i="1" s="1"/>
  <c r="H192" i="1" s="1"/>
  <c r="G191" i="1"/>
  <c r="G187" i="1"/>
  <c r="F188" i="4"/>
  <c r="F223" i="9"/>
  <c r="B223" i="9" s="1"/>
  <c r="G177" i="1"/>
  <c r="G185" i="1"/>
  <c r="B221" i="9"/>
  <c r="F221" i="9"/>
  <c r="F215" i="9"/>
  <c r="B215" i="9" s="1"/>
  <c r="E296" i="9"/>
  <c r="B296" i="9" s="1"/>
  <c r="E300" i="9"/>
  <c r="B300" i="9" s="1"/>
  <c r="B219" i="9"/>
  <c r="E163" i="4"/>
  <c r="F177" i="4"/>
  <c r="F219" i="9"/>
  <c r="G144" i="1"/>
  <c r="G140" i="1"/>
  <c r="G136" i="1"/>
  <c r="G151" i="1"/>
  <c r="G173" i="1"/>
  <c r="G175" i="1"/>
  <c r="G167" i="1"/>
  <c r="G165" i="1"/>
  <c r="F169" i="4"/>
  <c r="D160" i="1"/>
  <c r="H160" i="1" s="1"/>
  <c r="G163" i="1"/>
  <c r="G161" i="1"/>
  <c r="G155" i="1"/>
  <c r="F159" i="4"/>
  <c r="G149" i="1"/>
  <c r="G129" i="1"/>
  <c r="D130" i="1"/>
  <c r="H130" i="1" s="1"/>
  <c r="F134" i="4"/>
  <c r="G113" i="1"/>
  <c r="F112" i="4"/>
  <c r="E106" i="4"/>
  <c r="D102" i="1" s="1"/>
  <c r="H102" i="1" s="1"/>
  <c r="F217" i="9"/>
  <c r="B217" i="9" s="1"/>
  <c r="D46" i="1"/>
  <c r="G64" i="1"/>
  <c r="G236" i="1"/>
  <c r="G989" i="1"/>
  <c r="G991" i="1"/>
  <c r="G995" i="1"/>
  <c r="G999" i="1"/>
  <c r="G1003" i="1"/>
  <c r="G1007" i="1"/>
  <c r="G1011" i="1"/>
  <c r="G1015" i="1"/>
  <c r="G1019" i="1"/>
  <c r="G1023" i="1"/>
  <c r="G1027" i="1"/>
  <c r="G1032" i="1"/>
  <c r="G1036" i="1"/>
  <c r="G1040" i="1"/>
  <c r="G1042" i="1"/>
  <c r="G1049" i="1"/>
  <c r="G1053" i="1"/>
  <c r="G1059" i="1"/>
  <c r="G1063" i="1"/>
  <c r="G1066" i="1"/>
  <c r="G1070" i="1"/>
  <c r="G1074" i="1"/>
  <c r="G1078" i="1"/>
  <c r="G1082" i="1"/>
  <c r="G1085" i="1"/>
  <c r="G1089" i="1"/>
  <c r="G1093" i="1"/>
  <c r="G1098" i="1"/>
  <c r="G1102" i="1"/>
  <c r="G1106" i="1"/>
  <c r="G1110" i="1"/>
  <c r="G1113" i="1"/>
  <c r="G1117" i="1"/>
  <c r="G1122" i="1"/>
  <c r="G1125" i="1"/>
  <c r="G1129" i="1"/>
  <c r="G1133" i="1"/>
  <c r="G1137" i="1"/>
  <c r="G1141" i="1"/>
  <c r="G1145" i="1"/>
  <c r="G1150" i="1"/>
  <c r="G1156" i="1"/>
  <c r="G1160" i="1"/>
  <c r="G1164" i="1"/>
  <c r="G1170" i="1"/>
  <c r="G1174" i="1"/>
  <c r="G1176" i="1"/>
  <c r="G1180" i="1"/>
  <c r="G1186" i="1"/>
  <c r="G1190" i="1"/>
  <c r="G1194" i="1"/>
  <c r="G1198" i="1"/>
  <c r="G1202" i="1"/>
  <c r="G1206" i="1"/>
  <c r="G1210" i="1"/>
  <c r="G1216" i="1"/>
  <c r="G1224" i="1"/>
  <c r="G1230" i="1"/>
  <c r="G1234" i="1"/>
  <c r="G1236" i="1"/>
  <c r="G1240" i="1"/>
  <c r="G1244" i="1"/>
  <c r="G1248" i="1"/>
  <c r="G1252" i="1"/>
  <c r="G1256" i="1"/>
  <c r="G1260" i="1"/>
  <c r="G1264" i="1"/>
  <c r="G1268" i="1"/>
  <c r="G1272" i="1"/>
  <c r="G1276" i="1"/>
  <c r="G1280" i="1"/>
  <c r="G1284" i="1"/>
  <c r="G1288" i="1"/>
  <c r="G1292" i="1"/>
  <c r="G1296" i="1"/>
  <c r="G1301" i="1"/>
  <c r="G1306" i="1"/>
  <c r="G1310" i="1"/>
  <c r="G1314" i="1"/>
  <c r="G1318" i="1"/>
  <c r="H1322" i="1"/>
  <c r="G1322" i="1"/>
  <c r="G1325" i="1"/>
  <c r="G1331" i="1"/>
  <c r="G1335" i="1"/>
  <c r="G1339" i="1"/>
  <c r="G1343" i="1"/>
  <c r="G1347" i="1"/>
  <c r="G1352" i="1"/>
  <c r="G1356" i="1"/>
  <c r="G1360" i="1"/>
  <c r="G1364" i="1"/>
  <c r="G1368" i="1"/>
  <c r="G1370" i="1"/>
  <c r="G1374" i="1"/>
  <c r="G1377" i="1"/>
  <c r="G1381" i="1"/>
  <c r="G1387" i="1"/>
  <c r="G1391" i="1"/>
  <c r="G1395" i="1"/>
  <c r="G1399" i="1"/>
  <c r="G1403" i="1"/>
  <c r="G1407" i="1"/>
  <c r="G1415" i="1"/>
  <c r="G1419" i="1"/>
  <c r="H1423" i="1"/>
  <c r="G1423" i="1"/>
  <c r="G1426" i="1"/>
  <c r="G1430" i="1"/>
  <c r="G1434" i="1"/>
  <c r="G1437" i="1"/>
  <c r="J1440" i="1"/>
  <c r="H1440" i="1"/>
  <c r="G1440" i="1"/>
  <c r="J1442" i="1"/>
  <c r="H1442" i="1"/>
  <c r="G1442" i="1"/>
  <c r="J1444" i="1"/>
  <c r="H1444" i="1"/>
  <c r="G1444" i="1"/>
  <c r="I1444" i="1" s="1"/>
  <c r="H1476" i="1"/>
  <c r="J1476" i="1"/>
  <c r="D50" i="4"/>
  <c r="C47" i="1"/>
  <c r="F51" i="4"/>
  <c r="F139" i="4"/>
  <c r="C135" i="1"/>
  <c r="F247" i="4"/>
  <c r="D252" i="4"/>
  <c r="C249" i="1"/>
  <c r="F253" i="4"/>
  <c r="G255" i="1"/>
  <c r="F259" i="4"/>
  <c r="F263" i="4"/>
  <c r="C259" i="1"/>
  <c r="F326" i="4"/>
  <c r="G343" i="1"/>
  <c r="F348" i="4"/>
  <c r="F644" i="4"/>
  <c r="C638" i="1"/>
  <c r="G413" i="1"/>
  <c r="F418" i="4"/>
  <c r="D459" i="4"/>
  <c r="C457" i="1"/>
  <c r="F463" i="4"/>
  <c r="F481" i="4"/>
  <c r="D567" i="4"/>
  <c r="C571" i="1"/>
  <c r="F577" i="4"/>
  <c r="F652" i="4"/>
  <c r="D238" i="5"/>
  <c r="C1219" i="1"/>
  <c r="F242" i="5"/>
  <c r="D245" i="5"/>
  <c r="C1223" i="1"/>
  <c r="F246" i="5"/>
  <c r="H1227" i="1"/>
  <c r="G1227" i="1"/>
  <c r="F250" i="5"/>
  <c r="F258" i="5"/>
  <c r="C1235" i="1"/>
  <c r="H1369" i="1"/>
  <c r="G1369" i="1"/>
  <c r="F75" i="6"/>
  <c r="D114" i="6"/>
  <c r="C1409" i="1"/>
  <c r="F115" i="6"/>
  <c r="E114" i="6"/>
  <c r="D1412" i="1"/>
  <c r="G1412" i="1" s="1"/>
  <c r="I34" i="3"/>
  <c r="G31" i="1"/>
  <c r="H31" i="1"/>
  <c r="G33" i="1"/>
  <c r="G35" i="1"/>
  <c r="G37" i="1"/>
  <c r="G39" i="1"/>
  <c r="G41" i="1"/>
  <c r="G43" i="1"/>
  <c r="G45" i="1"/>
  <c r="G49" i="1"/>
  <c r="D50" i="1"/>
  <c r="H50" i="1" s="1"/>
  <c r="G51" i="1"/>
  <c r="G53" i="1"/>
  <c r="G55" i="1"/>
  <c r="G57" i="1"/>
  <c r="G59" i="1"/>
  <c r="G61" i="1"/>
  <c r="G63" i="1"/>
  <c r="G65" i="1"/>
  <c r="G67" i="1"/>
  <c r="G69" i="1"/>
  <c r="G71"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7" i="1"/>
  <c r="G139" i="1"/>
  <c r="G141" i="1"/>
  <c r="G143" i="1"/>
  <c r="G145" i="1"/>
  <c r="G148" i="1"/>
  <c r="G150" i="1"/>
  <c r="G152" i="1"/>
  <c r="G154" i="1"/>
  <c r="G156" i="1"/>
  <c r="G158" i="1"/>
  <c r="G162" i="1"/>
  <c r="G164" i="1"/>
  <c r="G166" i="1"/>
  <c r="G168" i="1"/>
  <c r="G170" i="1"/>
  <c r="G172" i="1"/>
  <c r="G174" i="1"/>
  <c r="G176" i="1"/>
  <c r="G178" i="1"/>
  <c r="G180" i="1"/>
  <c r="G182" i="1"/>
  <c r="G184" i="1"/>
  <c r="G186" i="1"/>
  <c r="G188" i="1"/>
  <c r="G190" i="1"/>
  <c r="G194" i="1"/>
  <c r="G196" i="1"/>
  <c r="G198" i="1"/>
  <c r="G200" i="1"/>
  <c r="G202" i="1"/>
  <c r="G204" i="1"/>
  <c r="G206" i="1"/>
  <c r="G208" i="1"/>
  <c r="G210" i="1"/>
  <c r="G213" i="1"/>
  <c r="G216" i="1"/>
  <c r="G218" i="1"/>
  <c r="G221" i="1"/>
  <c r="G223" i="1"/>
  <c r="G225" i="1"/>
  <c r="G227" i="1"/>
  <c r="G229" i="1"/>
  <c r="G231" i="1"/>
  <c r="G233" i="1"/>
  <c r="G235" i="1"/>
  <c r="G237" i="1"/>
  <c r="G239" i="1"/>
  <c r="G241" i="1"/>
  <c r="G244" i="1"/>
  <c r="G246" i="1"/>
  <c r="G250" i="1"/>
  <c r="G252" i="1"/>
  <c r="G254" i="1"/>
  <c r="H255" i="1"/>
  <c r="G257" i="1"/>
  <c r="G260" i="1"/>
  <c r="G262" i="1"/>
  <c r="G264" i="1"/>
  <c r="G266" i="1"/>
  <c r="G268" i="1"/>
  <c r="G270" i="1"/>
  <c r="G272" i="1"/>
  <c r="G274" i="1"/>
  <c r="G276" i="1"/>
  <c r="G278" i="1"/>
  <c r="G280" i="1"/>
  <c r="G282" i="1"/>
  <c r="G284" i="1"/>
  <c r="G289" i="1"/>
  <c r="G291" i="1"/>
  <c r="G294" i="1"/>
  <c r="G296" i="1"/>
  <c r="G298" i="1"/>
  <c r="G300" i="1"/>
  <c r="G302" i="1"/>
  <c r="G304" i="1"/>
  <c r="G307" i="1"/>
  <c r="G309" i="1"/>
  <c r="G311" i="1"/>
  <c r="G313" i="1"/>
  <c r="G315" i="1"/>
  <c r="G317" i="1"/>
  <c r="G319" i="1"/>
  <c r="G322" i="1"/>
  <c r="G324" i="1"/>
  <c r="G326" i="1"/>
  <c r="G328" i="1"/>
  <c r="G330" i="1"/>
  <c r="G332" i="1"/>
  <c r="G334" i="1"/>
  <c r="G336" i="1"/>
  <c r="G338" i="1"/>
  <c r="G340" i="1"/>
  <c r="G342" i="1"/>
  <c r="H343" i="1"/>
  <c r="G346" i="1"/>
  <c r="G348" i="1"/>
  <c r="G350" i="1"/>
  <c r="G352" i="1"/>
  <c r="G354" i="1"/>
  <c r="G356" i="1"/>
  <c r="G359" i="1"/>
  <c r="G361" i="1"/>
  <c r="G363" i="1"/>
  <c r="G365" i="1"/>
  <c r="G367" i="1"/>
  <c r="G369" i="1"/>
  <c r="G371" i="1"/>
  <c r="G374" i="1"/>
  <c r="G376" i="1"/>
  <c r="G378" i="1"/>
  <c r="G380" i="1"/>
  <c r="G382" i="1"/>
  <c r="G384" i="1"/>
  <c r="G386" i="1"/>
  <c r="G388" i="1"/>
  <c r="G390" i="1"/>
  <c r="G392" i="1"/>
  <c r="G394" i="1"/>
  <c r="G398" i="1"/>
  <c r="G400" i="1"/>
  <c r="G404" i="1"/>
  <c r="G406" i="1"/>
  <c r="G412" i="1"/>
  <c r="H413" i="1"/>
  <c r="G417" i="1"/>
  <c r="G419" i="1"/>
  <c r="G422" i="1"/>
  <c r="G424" i="1"/>
  <c r="G426" i="1"/>
  <c r="G428" i="1"/>
  <c r="G430" i="1"/>
  <c r="G432" i="1"/>
  <c r="G434" i="1"/>
  <c r="G436" i="1"/>
  <c r="G438" i="1"/>
  <c r="G440" i="1"/>
  <c r="G442" i="1"/>
  <c r="G444" i="1"/>
  <c r="G446" i="1"/>
  <c r="G448" i="1"/>
  <c r="G450" i="1"/>
  <c r="G452" i="1"/>
  <c r="G455" i="1"/>
  <c r="G458" i="1"/>
  <c r="G460" i="1"/>
  <c r="G462" i="1"/>
  <c r="G464" i="1"/>
  <c r="G467" i="1"/>
  <c r="G469" i="1"/>
  <c r="G471" i="1"/>
  <c r="G473" i="1"/>
  <c r="G476" i="1"/>
  <c r="G479" i="1"/>
  <c r="G481" i="1"/>
  <c r="G483" i="1"/>
  <c r="G485" i="1"/>
  <c r="G487" i="1"/>
  <c r="G489" i="1"/>
  <c r="G491" i="1"/>
  <c r="G493" i="1"/>
  <c r="G495" i="1"/>
  <c r="G497" i="1"/>
  <c r="G499" i="1"/>
  <c r="G502" i="1"/>
  <c r="G504" i="1"/>
  <c r="G506" i="1"/>
  <c r="G508" i="1"/>
  <c r="G511" i="1"/>
  <c r="G513" i="1"/>
  <c r="G515" i="1"/>
  <c r="G517" i="1"/>
  <c r="G519" i="1"/>
  <c r="G521" i="1"/>
  <c r="G525" i="1"/>
  <c r="G527" i="1"/>
  <c r="G529" i="1"/>
  <c r="G531" i="1"/>
  <c r="G533" i="1"/>
  <c r="G535" i="1"/>
  <c r="G538" i="1"/>
  <c r="G540" i="1"/>
  <c r="G542" i="1"/>
  <c r="G544" i="1"/>
  <c r="G546" i="1"/>
  <c r="G548" i="1"/>
  <c r="G550" i="1"/>
  <c r="G552" i="1"/>
  <c r="G554" i="1"/>
  <c r="G556" i="1"/>
  <c r="G558" i="1"/>
  <c r="G560" i="1"/>
  <c r="G563" i="1"/>
  <c r="G565" i="1"/>
  <c r="G567" i="1"/>
  <c r="G569" i="1"/>
  <c r="G572" i="1"/>
  <c r="G574" i="1"/>
  <c r="G576" i="1"/>
  <c r="G578" i="1"/>
  <c r="G580" i="1"/>
  <c r="G582" i="1"/>
  <c r="G584" i="1"/>
  <c r="G586" i="1"/>
  <c r="G588" i="1"/>
  <c r="G590" i="1"/>
  <c r="G592" i="1"/>
  <c r="G594" i="1"/>
  <c r="G596" i="1"/>
  <c r="G598" i="1"/>
  <c r="G600" i="1"/>
  <c r="G602" i="1"/>
  <c r="G604" i="1"/>
  <c r="G606" i="1"/>
  <c r="G608" i="1"/>
  <c r="G610" i="1"/>
  <c r="G612" i="1"/>
  <c r="G614" i="1"/>
  <c r="G616" i="1"/>
  <c r="G618" i="1"/>
  <c r="G621" i="1"/>
  <c r="G624" i="1"/>
  <c r="G626" i="1"/>
  <c r="G628" i="1"/>
  <c r="G632" i="1"/>
  <c r="G641" i="1"/>
  <c r="G643"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93" i="1"/>
  <c r="G997" i="1"/>
  <c r="G1001" i="1"/>
  <c r="G1005" i="1"/>
  <c r="G1009" i="1"/>
  <c r="G1013" i="1"/>
  <c r="G1017" i="1"/>
  <c r="G1021" i="1"/>
  <c r="G1025" i="1"/>
  <c r="G1029" i="1"/>
  <c r="G1034" i="1"/>
  <c r="G1038" i="1"/>
  <c r="G1044" i="1"/>
  <c r="G1047" i="1"/>
  <c r="G1051" i="1"/>
  <c r="G1055" i="1"/>
  <c r="G1057" i="1"/>
  <c r="G1061" i="1"/>
  <c r="G1068" i="1"/>
  <c r="G1072" i="1"/>
  <c r="G1076" i="1"/>
  <c r="G1080" i="1"/>
  <c r="H1084" i="1"/>
  <c r="G1084" i="1"/>
  <c r="G1087" i="1"/>
  <c r="G1091" i="1"/>
  <c r="G1095" i="1"/>
  <c r="G1100" i="1"/>
  <c r="G1104" i="1"/>
  <c r="G1108" i="1"/>
  <c r="G1115" i="1"/>
  <c r="G1119" i="1"/>
  <c r="G1127" i="1"/>
  <c r="G1131" i="1"/>
  <c r="G1135" i="1"/>
  <c r="G1139" i="1"/>
  <c r="G1143" i="1"/>
  <c r="G1147" i="1"/>
  <c r="G1154" i="1"/>
  <c r="G1158" i="1"/>
  <c r="G1162" i="1"/>
  <c r="G1166" i="1"/>
  <c r="G1168" i="1"/>
  <c r="G1172" i="1"/>
  <c r="G1178" i="1"/>
  <c r="G1182" i="1"/>
  <c r="G1184" i="1"/>
  <c r="G1188" i="1"/>
  <c r="G1192" i="1"/>
  <c r="G1196" i="1"/>
  <c r="G1200" i="1"/>
  <c r="G1204" i="1"/>
  <c r="G1208" i="1"/>
  <c r="G1212" i="1"/>
  <c r="G1218" i="1"/>
  <c r="G1220" i="1"/>
  <c r="G1226" i="1"/>
  <c r="G1228" i="1"/>
  <c r="G1232" i="1"/>
  <c r="G1238" i="1"/>
  <c r="G1242" i="1"/>
  <c r="G1246" i="1"/>
  <c r="G1250" i="1"/>
  <c r="G1254" i="1"/>
  <c r="G1258" i="1"/>
  <c r="G1262" i="1"/>
  <c r="G1266" i="1"/>
  <c r="G1270" i="1"/>
  <c r="G1274" i="1"/>
  <c r="G1278" i="1"/>
  <c r="G1282" i="1"/>
  <c r="G1286" i="1"/>
  <c r="G1290" i="1"/>
  <c r="G1294" i="1"/>
  <c r="G1298" i="1"/>
  <c r="G1303" i="1"/>
  <c r="G1308" i="1"/>
  <c r="G1312" i="1"/>
  <c r="G1316" i="1"/>
  <c r="G1320" i="1"/>
  <c r="G1323" i="1"/>
  <c r="G1327" i="1"/>
  <c r="G1333" i="1"/>
  <c r="G1337" i="1"/>
  <c r="G1341" i="1"/>
  <c r="G1345" i="1"/>
  <c r="G1350" i="1"/>
  <c r="G1354" i="1"/>
  <c r="G1358" i="1"/>
  <c r="G1362" i="1"/>
  <c r="G1366" i="1"/>
  <c r="G1372" i="1"/>
  <c r="H1376" i="1"/>
  <c r="G1376" i="1"/>
  <c r="G1379" i="1"/>
  <c r="G1385" i="1"/>
  <c r="G1389" i="1"/>
  <c r="G1393" i="1"/>
  <c r="G1397" i="1"/>
  <c r="G1401" i="1"/>
  <c r="G1405" i="1"/>
  <c r="G1410" i="1"/>
  <c r="G1413" i="1"/>
  <c r="G1417" i="1"/>
  <c r="G1421" i="1"/>
  <c r="G1424" i="1"/>
  <c r="G1428" i="1"/>
  <c r="G1432" i="1"/>
  <c r="J1439" i="1"/>
  <c r="H1439" i="1"/>
  <c r="G1439" i="1"/>
  <c r="J1441" i="1"/>
  <c r="H1441" i="1"/>
  <c r="G1441" i="1"/>
  <c r="I1441" i="1" s="1"/>
  <c r="J1443" i="1"/>
  <c r="H1443" i="1"/>
  <c r="G1443" i="1"/>
  <c r="H1445" i="1"/>
  <c r="J1445" i="1"/>
  <c r="G1445" i="1"/>
  <c r="J1462" i="1"/>
  <c r="J1464" i="1"/>
  <c r="J1466" i="1"/>
  <c r="J1468" i="1"/>
  <c r="J1471" i="1"/>
  <c r="H1478" i="1"/>
  <c r="J1478" i="1"/>
  <c r="G1519" i="1"/>
  <c r="H1519" i="1"/>
  <c r="G1523" i="1"/>
  <c r="H1523" i="1"/>
  <c r="G1579" i="1"/>
  <c r="H1579" i="1"/>
  <c r="G73" i="1"/>
  <c r="F77" i="4"/>
  <c r="D215" i="4"/>
  <c r="C215" i="1"/>
  <c r="F219" i="4"/>
  <c r="G373" i="1"/>
  <c r="F378" i="4"/>
  <c r="G395" i="1"/>
  <c r="F400" i="4"/>
  <c r="G397" i="1"/>
  <c r="F402" i="4"/>
  <c r="D421" i="4"/>
  <c r="C421" i="1"/>
  <c r="F427" i="4"/>
  <c r="G501" i="1"/>
  <c r="F507" i="4"/>
  <c r="F515" i="4"/>
  <c r="C509" i="1"/>
  <c r="D529" i="4"/>
  <c r="C537" i="1"/>
  <c r="F543" i="4"/>
  <c r="D625" i="4"/>
  <c r="C623" i="1"/>
  <c r="F629" i="4"/>
  <c r="F12" i="5"/>
  <c r="D7" i="5"/>
  <c r="C990" i="1"/>
  <c r="F13" i="5"/>
  <c r="H1041" i="1"/>
  <c r="G1041" i="1"/>
  <c r="F63" i="5"/>
  <c r="F78" i="5"/>
  <c r="C1056" i="1"/>
  <c r="F79" i="5"/>
  <c r="D190" i="5"/>
  <c r="C1175" i="1"/>
  <c r="F198" i="5"/>
  <c r="G311" i="9"/>
  <c r="E311" i="9" s="1"/>
  <c r="B311" i="9" s="1"/>
  <c r="F206" i="5"/>
  <c r="C1183" i="1"/>
  <c r="G986" i="1"/>
  <c r="G988" i="1"/>
  <c r="G992" i="1"/>
  <c r="G994" i="1"/>
  <c r="G996" i="1"/>
  <c r="G998" i="1"/>
  <c r="G1000" i="1"/>
  <c r="G1002" i="1"/>
  <c r="G1004" i="1"/>
  <c r="G1006" i="1"/>
  <c r="G1008" i="1"/>
  <c r="G1010" i="1"/>
  <c r="G1012" i="1"/>
  <c r="G1014" i="1"/>
  <c r="G1016" i="1"/>
  <c r="G1018" i="1"/>
  <c r="G1020" i="1"/>
  <c r="G1022" i="1"/>
  <c r="G1024" i="1"/>
  <c r="G1026" i="1"/>
  <c r="G1028" i="1"/>
  <c r="H1030" i="1"/>
  <c r="G1031" i="1"/>
  <c r="G1033" i="1"/>
  <c r="G1035" i="1"/>
  <c r="G1037" i="1"/>
  <c r="G1039" i="1"/>
  <c r="G1043" i="1"/>
  <c r="G1045" i="1"/>
  <c r="G1048" i="1"/>
  <c r="G1050" i="1"/>
  <c r="G1052" i="1"/>
  <c r="G1054" i="1"/>
  <c r="G1058" i="1"/>
  <c r="G1060" i="1"/>
  <c r="G1062" i="1"/>
  <c r="G1064" i="1"/>
  <c r="G1067" i="1"/>
  <c r="G1069" i="1"/>
  <c r="G1071" i="1"/>
  <c r="G1073" i="1"/>
  <c r="G1075" i="1"/>
  <c r="G1077" i="1"/>
  <c r="G1079" i="1"/>
  <c r="G1081" i="1"/>
  <c r="G1083" i="1"/>
  <c r="G1086" i="1"/>
  <c r="G1088" i="1"/>
  <c r="G1090" i="1"/>
  <c r="G1092" i="1"/>
  <c r="G1094" i="1"/>
  <c r="G1097" i="1"/>
  <c r="G1099" i="1"/>
  <c r="G1101" i="1"/>
  <c r="G1103" i="1"/>
  <c r="G1105" i="1"/>
  <c r="G1107" i="1"/>
  <c r="G1109" i="1"/>
  <c r="G1111" i="1"/>
  <c r="G1114" i="1"/>
  <c r="G1116" i="1"/>
  <c r="G1118" i="1"/>
  <c r="G1121" i="1"/>
  <c r="G1123" i="1"/>
  <c r="G1126" i="1"/>
  <c r="G1128" i="1"/>
  <c r="G1130" i="1"/>
  <c r="G1132" i="1"/>
  <c r="G1134" i="1"/>
  <c r="G1136" i="1"/>
  <c r="G1138" i="1"/>
  <c r="G1140" i="1"/>
  <c r="G1142" i="1"/>
  <c r="G1144" i="1"/>
  <c r="G1146" i="1"/>
  <c r="H1148" i="1"/>
  <c r="G1149" i="1"/>
  <c r="G1151" i="1"/>
  <c r="G1155" i="1"/>
  <c r="G1157" i="1"/>
  <c r="G1159" i="1"/>
  <c r="G1161" i="1"/>
  <c r="G1163" i="1"/>
  <c r="G1165" i="1"/>
  <c r="G1169" i="1"/>
  <c r="G1171" i="1"/>
  <c r="G1173" i="1"/>
  <c r="G1177" i="1"/>
  <c r="G1179" i="1"/>
  <c r="G1181" i="1"/>
  <c r="G1185" i="1"/>
  <c r="G1187" i="1"/>
  <c r="G1189" i="1"/>
  <c r="G1191" i="1"/>
  <c r="G1193" i="1"/>
  <c r="G1195" i="1"/>
  <c r="G1197" i="1"/>
  <c r="G1199" i="1"/>
  <c r="G1201" i="1"/>
  <c r="G1203" i="1"/>
  <c r="G1205" i="1"/>
  <c r="G1207" i="1"/>
  <c r="G1209" i="1"/>
  <c r="G1211" i="1"/>
  <c r="G1213" i="1"/>
  <c r="G1217" i="1"/>
  <c r="G1221" i="1"/>
  <c r="G1225" i="1"/>
  <c r="G1229" i="1"/>
  <c r="G1231" i="1"/>
  <c r="G123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0" i="1"/>
  <c r="G1302" i="1"/>
  <c r="H1304" i="1"/>
  <c r="G1305" i="1"/>
  <c r="G1307" i="1"/>
  <c r="G1309" i="1"/>
  <c r="G1311" i="1"/>
  <c r="G1313" i="1"/>
  <c r="G1315" i="1"/>
  <c r="G1317" i="1"/>
  <c r="G1319" i="1"/>
  <c r="G1321" i="1"/>
  <c r="G1324" i="1"/>
  <c r="G1326" i="1"/>
  <c r="G1328" i="1"/>
  <c r="G1332" i="1"/>
  <c r="G1334" i="1"/>
  <c r="G1336" i="1"/>
  <c r="G1338" i="1"/>
  <c r="G1340" i="1"/>
  <c r="G1342" i="1"/>
  <c r="G1344" i="1"/>
  <c r="G1346" i="1"/>
  <c r="G1349" i="1"/>
  <c r="G1351" i="1"/>
  <c r="G1353" i="1"/>
  <c r="G1355" i="1"/>
  <c r="G1357" i="1"/>
  <c r="G1359" i="1"/>
  <c r="G1361" i="1"/>
  <c r="G1363" i="1"/>
  <c r="G1365" i="1"/>
  <c r="G1367" i="1"/>
  <c r="G1371" i="1"/>
  <c r="G1373" i="1"/>
  <c r="G1375" i="1"/>
  <c r="G1378" i="1"/>
  <c r="G1380" i="1"/>
  <c r="G1382" i="1"/>
  <c r="G1386" i="1"/>
  <c r="G1388" i="1"/>
  <c r="G1390" i="1"/>
  <c r="G1392" i="1"/>
  <c r="G1394" i="1"/>
  <c r="G1396" i="1"/>
  <c r="G1398" i="1"/>
  <c r="G1400" i="1"/>
  <c r="G1402" i="1"/>
  <c r="G1404" i="1"/>
  <c r="G1406" i="1"/>
  <c r="G1411" i="1"/>
  <c r="G1414" i="1"/>
  <c r="G1416" i="1"/>
  <c r="G1418" i="1"/>
  <c r="G1420" i="1"/>
  <c r="G1422" i="1"/>
  <c r="G1425" i="1"/>
  <c r="G1427" i="1"/>
  <c r="G1429" i="1"/>
  <c r="G1431" i="1"/>
  <c r="G1433" i="1"/>
  <c r="G1436" i="1"/>
  <c r="G1438" i="1"/>
  <c r="G1454" i="1"/>
  <c r="G1462" i="1"/>
  <c r="I1462" i="1" s="1"/>
  <c r="G1463" i="1"/>
  <c r="I1463" i="1" s="1"/>
  <c r="G1464" i="1"/>
  <c r="I1464" i="1" s="1"/>
  <c r="G1465" i="1"/>
  <c r="I1465" i="1" s="1"/>
  <c r="G1466" i="1"/>
  <c r="I1466" i="1" s="1"/>
  <c r="G1467" i="1"/>
  <c r="I1467" i="1" s="1"/>
  <c r="G1468" i="1"/>
  <c r="I1468" i="1" s="1"/>
  <c r="G1469" i="1"/>
  <c r="G1471" i="1"/>
  <c r="I1471" i="1" s="1"/>
  <c r="J1472" i="1"/>
  <c r="G1521" i="1"/>
  <c r="H1521" i="1"/>
  <c r="G1577" i="1"/>
  <c r="H1577" i="1"/>
  <c r="F45" i="4"/>
  <c r="F83" i="4"/>
  <c r="F197" i="4"/>
  <c r="D224" i="4"/>
  <c r="F225" i="4"/>
  <c r="E224" i="4"/>
  <c r="D220" i="1" s="1"/>
  <c r="E298" i="4"/>
  <c r="E350" i="4"/>
  <c r="D484" i="4"/>
  <c r="F485" i="4"/>
  <c r="E529" i="4"/>
  <c r="F581" i="4"/>
  <c r="F617" i="4"/>
  <c r="F69" i="5"/>
  <c r="F135" i="5"/>
  <c r="E134" i="5"/>
  <c r="D1112" i="1" s="1"/>
  <c r="H1112" i="1" s="1"/>
  <c r="D1120" i="1"/>
  <c r="G1120" i="1" s="1"/>
  <c r="G308" i="9"/>
  <c r="F177" i="5"/>
  <c r="D176" i="5"/>
  <c r="F180" i="5"/>
  <c r="D141" i="6"/>
  <c r="H24" i="3"/>
  <c r="F5" i="6"/>
  <c r="E35" i="6"/>
  <c r="D1330" i="1"/>
  <c r="H1330" i="1" s="1"/>
  <c r="E89" i="6"/>
  <c r="D1383" i="1" s="1"/>
  <c r="G1383" i="1" s="1"/>
  <c r="D1384" i="1"/>
  <c r="G1384" i="1" s="1"/>
  <c r="F99" i="6"/>
  <c r="G1472" i="1"/>
  <c r="I1472" i="1" s="1"/>
  <c r="G1476" i="1"/>
  <c r="I1476" i="1" s="1"/>
  <c r="G1477" i="1"/>
  <c r="I1477" i="1" s="1"/>
  <c r="G1478" i="1"/>
  <c r="I1478" i="1" s="1"/>
  <c r="G1479" i="1"/>
  <c r="I1479" i="1" s="1"/>
  <c r="D6" i="4"/>
  <c r="F106" i="4"/>
  <c r="F107" i="4"/>
  <c r="F125" i="4"/>
  <c r="G21" i="9"/>
  <c r="E21" i="9" s="1"/>
  <c r="H21" i="9"/>
  <c r="F152" i="4"/>
  <c r="F153" i="4"/>
  <c r="F164" i="4"/>
  <c r="F202" i="4"/>
  <c r="E263" i="4"/>
  <c r="D259" i="1" s="1"/>
  <c r="F300" i="4"/>
  <c r="D311" i="4"/>
  <c r="F312" i="4"/>
  <c r="F352" i="4"/>
  <c r="D363" i="4"/>
  <c r="F364" i="4"/>
  <c r="E421" i="4"/>
  <c r="E459" i="4"/>
  <c r="D453" i="1" s="1"/>
  <c r="D472" i="4"/>
  <c r="F473" i="4"/>
  <c r="E515" i="4"/>
  <c r="D509" i="1" s="1"/>
  <c r="F603" i="4"/>
  <c r="E625" i="4"/>
  <c r="D619" i="1" s="1"/>
  <c r="E7" i="5"/>
  <c r="H290" i="9"/>
  <c r="E87" i="5"/>
  <c r="F119" i="5"/>
  <c r="G291" i="9"/>
  <c r="E291" i="9" s="1"/>
  <c r="B291" i="9" s="1"/>
  <c r="D146" i="5"/>
  <c r="D68" i="5" s="1"/>
  <c r="F149" i="5"/>
  <c r="F170" i="5"/>
  <c r="H308" i="9"/>
  <c r="E176" i="5"/>
  <c r="H19" i="9" s="1"/>
  <c r="E19" i="9" s="1"/>
  <c r="B19" i="9" s="1"/>
  <c r="E5" i="6"/>
  <c r="H1480" i="1"/>
  <c r="F417" i="4"/>
  <c r="E290" i="9"/>
  <c r="B290" i="9" s="1"/>
  <c r="F88" i="5"/>
  <c r="F130" i="6"/>
  <c r="B316" i="9"/>
  <c r="E315" i="9"/>
  <c r="I10" i="3" s="1"/>
  <c r="G313" i="9"/>
  <c r="E313" i="9" s="1"/>
  <c r="D43" i="8"/>
  <c r="G314" i="9" s="1"/>
  <c r="E314" i="9" s="1"/>
  <c r="B314" i="9" s="1"/>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B251" i="9"/>
  <c r="B253" i="9"/>
  <c r="B255" i="9"/>
  <c r="B257" i="9"/>
  <c r="B259" i="9"/>
  <c r="B261" i="9"/>
  <c r="B263" i="9"/>
  <c r="B265" i="9"/>
  <c r="B267" i="9"/>
  <c r="B269" i="9"/>
  <c r="B271" i="9"/>
  <c r="I1458" i="1" l="1"/>
  <c r="I1451" i="1"/>
  <c r="I1440" i="1"/>
  <c r="D1214" i="1"/>
  <c r="H1501" i="1"/>
  <c r="G1483" i="1"/>
  <c r="H1483" i="1"/>
  <c r="F213" i="9"/>
  <c r="B213" i="9" s="1"/>
  <c r="G212" i="1"/>
  <c r="G192" i="1"/>
  <c r="F196" i="4"/>
  <c r="G160" i="1"/>
  <c r="D159" i="1"/>
  <c r="F163" i="4"/>
  <c r="E6" i="4"/>
  <c r="E412" i="4" s="1"/>
  <c r="D407" i="1" s="1"/>
  <c r="H21" i="3"/>
  <c r="C1046" i="1"/>
  <c r="B192" i="9"/>
  <c r="B313" i="9"/>
  <c r="E312" i="9"/>
  <c r="E141" i="6"/>
  <c r="F141" i="6" s="1"/>
  <c r="I24" i="3"/>
  <c r="D1299" i="1"/>
  <c r="E68" i="5"/>
  <c r="E6" i="5" s="1"/>
  <c r="D1065" i="1"/>
  <c r="I20" i="3"/>
  <c r="D985" i="1"/>
  <c r="F311" i="4"/>
  <c r="C306" i="1"/>
  <c r="D298" i="4"/>
  <c r="B21" i="9"/>
  <c r="F6" i="4"/>
  <c r="H16" i="3"/>
  <c r="D412" i="4"/>
  <c r="C2" i="1"/>
  <c r="H28" i="3"/>
  <c r="C1435" i="1"/>
  <c r="E408" i="4"/>
  <c r="D403" i="1" s="1"/>
  <c r="D345" i="1"/>
  <c r="F224" i="4"/>
  <c r="C220" i="1"/>
  <c r="H1183" i="1"/>
  <c r="G1183" i="1"/>
  <c r="H1175" i="1"/>
  <c r="G1175" i="1"/>
  <c r="D6" i="5"/>
  <c r="H20" i="3"/>
  <c r="F7" i="5"/>
  <c r="C985" i="1"/>
  <c r="F625" i="4"/>
  <c r="C619" i="1"/>
  <c r="G537" i="1"/>
  <c r="H537" i="1"/>
  <c r="G509" i="1"/>
  <c r="H509" i="1"/>
  <c r="D420" i="4"/>
  <c r="F421" i="4"/>
  <c r="C415" i="1"/>
  <c r="G215" i="1"/>
  <c r="H215" i="1"/>
  <c r="E151" i="4"/>
  <c r="H1383" i="1"/>
  <c r="G1330" i="1"/>
  <c r="G1112" i="1"/>
  <c r="F114" i="6"/>
  <c r="H27" i="3"/>
  <c r="C1408" i="1"/>
  <c r="H1235" i="1"/>
  <c r="G1235" i="1"/>
  <c r="H1223" i="1"/>
  <c r="G1223" i="1"/>
  <c r="D237" i="5"/>
  <c r="F238" i="5"/>
  <c r="C1215" i="1"/>
  <c r="F567" i="4"/>
  <c r="C561" i="1"/>
  <c r="F459" i="4"/>
  <c r="C453" i="1"/>
  <c r="G259" i="1"/>
  <c r="H259" i="1"/>
  <c r="F252" i="4"/>
  <c r="C248" i="1"/>
  <c r="G135" i="1"/>
  <c r="H135" i="1"/>
  <c r="G47" i="1"/>
  <c r="H47" i="1"/>
  <c r="H1412" i="1"/>
  <c r="H1384" i="1"/>
  <c r="E165" i="9"/>
  <c r="B165" i="9" s="1"/>
  <c r="I35" i="3"/>
  <c r="C1518" i="1"/>
  <c r="I22" i="3"/>
  <c r="D1153" i="1"/>
  <c r="E175" i="5"/>
  <c r="D1152" i="1" s="1"/>
  <c r="F146" i="5"/>
  <c r="C1124" i="1"/>
  <c r="F472" i="4"/>
  <c r="C466" i="1"/>
  <c r="E420" i="4"/>
  <c r="D415" i="1"/>
  <c r="F363" i="4"/>
  <c r="C358" i="1"/>
  <c r="D350" i="4"/>
  <c r="D1329" i="1"/>
  <c r="I25" i="3"/>
  <c r="G318" i="9"/>
  <c r="E318" i="9" s="1"/>
  <c r="D175" i="5"/>
  <c r="H22" i="3"/>
  <c r="F176" i="5"/>
  <c r="C1153" i="1"/>
  <c r="E308" i="9"/>
  <c r="B308" i="9" s="1"/>
  <c r="E528" i="4"/>
  <c r="D523" i="1"/>
  <c r="F484" i="4"/>
  <c r="C478" i="1"/>
  <c r="E407" i="4"/>
  <c r="D402" i="1" s="1"/>
  <c r="D293" i="1"/>
  <c r="H1120" i="1"/>
  <c r="G310" i="9"/>
  <c r="E310" i="9" s="1"/>
  <c r="B310" i="9" s="1"/>
  <c r="F190" i="5"/>
  <c r="C1167" i="1"/>
  <c r="H1056" i="1"/>
  <c r="G1056" i="1"/>
  <c r="H990" i="1"/>
  <c r="G990" i="1"/>
  <c r="G623" i="1"/>
  <c r="H623" i="1"/>
  <c r="D528" i="4"/>
  <c r="F529" i="4"/>
  <c r="C523" i="1"/>
  <c r="G421" i="1"/>
  <c r="H421" i="1"/>
  <c r="F215" i="4"/>
  <c r="D151" i="4"/>
  <c r="C211" i="1"/>
  <c r="I1443" i="1"/>
  <c r="I1439" i="1"/>
  <c r="G1517" i="1"/>
  <c r="H1517" i="1"/>
  <c r="K1451" i="9"/>
  <c r="I27" i="3"/>
  <c r="D1408" i="1"/>
  <c r="H1409" i="1"/>
  <c r="G1409" i="1"/>
  <c r="F245" i="5"/>
  <c r="C1222" i="1"/>
  <c r="H1219" i="1"/>
  <c r="G1219" i="1"/>
  <c r="G571" i="1"/>
  <c r="H571" i="1"/>
  <c r="G457" i="1"/>
  <c r="H457" i="1"/>
  <c r="G638" i="1"/>
  <c r="H638" i="1"/>
  <c r="G249" i="1"/>
  <c r="H249" i="1"/>
  <c r="F50" i="4"/>
  <c r="C46" i="1"/>
  <c r="I1442" i="1"/>
  <c r="G50" i="1"/>
  <c r="H159" i="1" l="1"/>
  <c r="G159" i="1"/>
  <c r="D2" i="1"/>
  <c r="G2" i="1" s="1"/>
  <c r="I16" i="3"/>
  <c r="H1222" i="1"/>
  <c r="G1222" i="1"/>
  <c r="D636" i="4"/>
  <c r="F528" i="4"/>
  <c r="C522" i="1"/>
  <c r="E636" i="4"/>
  <c r="D630" i="1" s="1"/>
  <c r="D522" i="1"/>
  <c r="H1153" i="1"/>
  <c r="G1153" i="1"/>
  <c r="B318" i="9"/>
  <c r="E317" i="9"/>
  <c r="G1329" i="1"/>
  <c r="H1329" i="1"/>
  <c r="G358" i="1"/>
  <c r="H358" i="1"/>
  <c r="G466" i="1"/>
  <c r="H466" i="1"/>
  <c r="H1124" i="1"/>
  <c r="G1124" i="1"/>
  <c r="H1408" i="1"/>
  <c r="G1408" i="1"/>
  <c r="E289" i="4"/>
  <c r="I17" i="3"/>
  <c r="D147" i="1"/>
  <c r="G619" i="1"/>
  <c r="H619" i="1"/>
  <c r="H985" i="1"/>
  <c r="G985" i="1"/>
  <c r="G220" i="1"/>
  <c r="H220" i="1"/>
  <c r="F412" i="4"/>
  <c r="C407" i="1"/>
  <c r="D639" i="4"/>
  <c r="G306" i="1"/>
  <c r="H306" i="1"/>
  <c r="H278" i="9"/>
  <c r="D984" i="1"/>
  <c r="D1046" i="1"/>
  <c r="H1046" i="1" s="1"/>
  <c r="I21" i="3"/>
  <c r="G46" i="1"/>
  <c r="H46" i="1"/>
  <c r="H17" i="3"/>
  <c r="F151" i="4"/>
  <c r="C147" i="1"/>
  <c r="D289" i="4"/>
  <c r="G523" i="1"/>
  <c r="H523" i="1"/>
  <c r="G211" i="1"/>
  <c r="H211" i="1"/>
  <c r="H1167" i="1"/>
  <c r="G1167" i="1"/>
  <c r="G478" i="1"/>
  <c r="H478" i="1"/>
  <c r="F175" i="5"/>
  <c r="C1152" i="1"/>
  <c r="F350" i="4"/>
  <c r="D408" i="4"/>
  <c r="C345" i="1"/>
  <c r="E635" i="4"/>
  <c r="D629" i="1" s="1"/>
  <c r="D414" i="1"/>
  <c r="H1518" i="1"/>
  <c r="G1518" i="1"/>
  <c r="H11" i="3"/>
  <c r="G248" i="1"/>
  <c r="H248" i="1"/>
  <c r="G453" i="1"/>
  <c r="H453" i="1"/>
  <c r="G561" i="1"/>
  <c r="H561" i="1"/>
  <c r="H1215" i="1"/>
  <c r="G1215" i="1"/>
  <c r="F237" i="5"/>
  <c r="H23" i="3"/>
  <c r="C1214" i="1"/>
  <c r="G415" i="1"/>
  <c r="H415" i="1"/>
  <c r="F420" i="4"/>
  <c r="D635" i="4"/>
  <c r="C414" i="1"/>
  <c r="G285" i="9"/>
  <c r="E285" i="9" s="1"/>
  <c r="B285" i="9" s="1"/>
  <c r="G278" i="9"/>
  <c r="F6" i="5"/>
  <c r="C984" i="1"/>
  <c r="D407" i="4"/>
  <c r="F298" i="4"/>
  <c r="C293" i="1"/>
  <c r="H1065" i="1"/>
  <c r="G1065" i="1"/>
  <c r="G1299" i="1"/>
  <c r="H9" i="3"/>
  <c r="H1299" i="1"/>
  <c r="D1435" i="1"/>
  <c r="G1435" i="1" s="1"/>
  <c r="I28" i="3"/>
  <c r="E639" i="4"/>
  <c r="F68" i="5"/>
  <c r="G1046" i="1" l="1"/>
  <c r="E278" i="9"/>
  <c r="B278" i="9" s="1"/>
  <c r="H2" i="1"/>
  <c r="D633" i="1"/>
  <c r="F635" i="4"/>
  <c r="C629" i="1"/>
  <c r="H1214" i="1"/>
  <c r="G1214" i="1"/>
  <c r="G345" i="1"/>
  <c r="H345" i="1"/>
  <c r="G147" i="1"/>
  <c r="H147" i="1"/>
  <c r="H1435" i="1"/>
  <c r="G522" i="1"/>
  <c r="H522" i="1"/>
  <c r="F636" i="4"/>
  <c r="C630" i="1"/>
  <c r="K3" i="9"/>
  <c r="I9" i="3"/>
  <c r="G293" i="1"/>
  <c r="H293" i="1"/>
  <c r="F407" i="4"/>
  <c r="C402" i="1"/>
  <c r="H8" i="3"/>
  <c r="H984" i="1"/>
  <c r="G984" i="1"/>
  <c r="G414" i="1"/>
  <c r="H414" i="1"/>
  <c r="N3" i="9"/>
  <c r="I11" i="3"/>
  <c r="F408" i="4"/>
  <c r="C403" i="1"/>
  <c r="H1152" i="1"/>
  <c r="G1152" i="1"/>
  <c r="D413" i="4"/>
  <c r="D291" i="4"/>
  <c r="F289" i="4"/>
  <c r="C285" i="1"/>
  <c r="D290" i="4"/>
  <c r="F639" i="4"/>
  <c r="C633" i="1"/>
  <c r="G407" i="1"/>
  <c r="H407" i="1"/>
  <c r="E291" i="4"/>
  <c r="D287" i="1" s="1"/>
  <c r="E413" i="4"/>
  <c r="D285" i="1"/>
  <c r="E290" i="4"/>
  <c r="D286" i="1" s="1"/>
  <c r="E277" i="9" l="1"/>
  <c r="E640" i="4"/>
  <c r="E415" i="4"/>
  <c r="D410" i="1" s="1"/>
  <c r="D408" i="1"/>
  <c r="E414" i="4"/>
  <c r="D409" i="1" s="1"/>
  <c r="G633" i="1"/>
  <c r="H633" i="1"/>
  <c r="G285" i="1"/>
  <c r="H285" i="1"/>
  <c r="C287" i="1"/>
  <c r="F291" i="4"/>
  <c r="G403" i="1"/>
  <c r="H403" i="1"/>
  <c r="M3" i="9"/>
  <c r="I8" i="3"/>
  <c r="G629" i="1"/>
  <c r="H629" i="1"/>
  <c r="F290" i="4"/>
  <c r="C286" i="1"/>
  <c r="D640" i="4"/>
  <c r="D415" i="4"/>
  <c r="F413" i="4"/>
  <c r="C408" i="1"/>
  <c r="D414" i="4"/>
  <c r="G402" i="1"/>
  <c r="H402" i="1"/>
  <c r="G630" i="1"/>
  <c r="H630" i="1"/>
  <c r="G287" i="1" l="1"/>
  <c r="H287" i="1"/>
  <c r="G408" i="1"/>
  <c r="H408" i="1"/>
  <c r="F415" i="4"/>
  <c r="C410" i="1"/>
  <c r="G286" i="1"/>
  <c r="H286" i="1"/>
  <c r="F414" i="4"/>
  <c r="C409" i="1"/>
  <c r="D642" i="4"/>
  <c r="F640" i="4"/>
  <c r="C634" i="1"/>
  <c r="D641" i="4"/>
  <c r="E642" i="4"/>
  <c r="D634" i="1"/>
  <c r="E641" i="4"/>
  <c r="E645" i="4" l="1"/>
  <c r="D635" i="1"/>
  <c r="E646" i="4"/>
  <c r="D636" i="1"/>
  <c r="D645" i="4"/>
  <c r="C635" i="1"/>
  <c r="F641" i="4"/>
  <c r="G409" i="1"/>
  <c r="H409" i="1"/>
  <c r="G410" i="1"/>
  <c r="H410" i="1"/>
  <c r="G634" i="1"/>
  <c r="H634" i="1"/>
  <c r="D646" i="4"/>
  <c r="F642" i="4"/>
  <c r="C636" i="1"/>
  <c r="G636" i="1" l="1"/>
  <c r="H636" i="1"/>
  <c r="F646" i="4"/>
  <c r="H19" i="3"/>
  <c r="C640" i="1"/>
  <c r="G635" i="1"/>
  <c r="H635" i="1"/>
  <c r="H18" i="3"/>
  <c r="F645" i="4"/>
  <c r="C639" i="1"/>
  <c r="I19" i="3"/>
  <c r="D640" i="1"/>
  <c r="G276" i="9"/>
  <c r="E276" i="9" s="1"/>
  <c r="B276" i="9" s="1"/>
  <c r="I18" i="3"/>
  <c r="D639" i="1"/>
  <c r="H7" i="3" l="1"/>
  <c r="J3" i="9" s="1"/>
  <c r="G639" i="1"/>
  <c r="H639" i="1"/>
  <c r="G640" i="1"/>
  <c r="H640" i="1"/>
  <c r="G274" i="9" l="1"/>
  <c r="L272" i="9"/>
  <c r="H274" i="9"/>
  <c r="M272" i="9"/>
  <c r="G18" i="9"/>
  <c r="H18" i="9"/>
  <c r="K13" i="9"/>
  <c r="K5" i="9"/>
  <c r="I7" i="9"/>
  <c r="J8" i="9"/>
  <c r="K9" i="9"/>
  <c r="I11" i="9"/>
  <c r="J12" i="9"/>
  <c r="G15" i="9"/>
  <c r="H16" i="9"/>
  <c r="H17" i="9"/>
  <c r="I6" i="9"/>
  <c r="J7" i="9"/>
  <c r="K8" i="9"/>
  <c r="J11" i="9"/>
  <c r="K12" i="9"/>
  <c r="H15" i="9"/>
  <c r="G16" i="9"/>
  <c r="E16" i="9" s="1"/>
  <c r="G17" i="9"/>
  <c r="J5" i="9"/>
  <c r="K6" i="9"/>
  <c r="I8" i="9"/>
  <c r="J9" i="9"/>
  <c r="I12" i="9"/>
  <c r="E12" i="9" s="1"/>
  <c r="B12" i="9" s="1"/>
  <c r="J13" i="9"/>
  <c r="L16" i="9"/>
  <c r="I5" i="9"/>
  <c r="J6" i="9"/>
  <c r="K7" i="9"/>
  <c r="I9" i="9"/>
  <c r="J10" i="9"/>
  <c r="K11" i="9"/>
  <c r="I13" i="9"/>
  <c r="L15" i="9"/>
  <c r="M16" i="9"/>
  <c r="J17" i="9"/>
  <c r="K10" i="9"/>
  <c r="M15" i="9"/>
  <c r="I17" i="9"/>
  <c r="E13" i="9" l="1"/>
  <c r="B13" i="9" s="1"/>
  <c r="E5" i="9"/>
  <c r="B5" i="9" s="1"/>
  <c r="E15" i="9"/>
  <c r="E11" i="9"/>
  <c r="B11" i="9" s="1"/>
  <c r="F272" i="9"/>
  <c r="E10" i="9"/>
  <c r="B10" i="9" s="1"/>
  <c r="E17" i="9"/>
  <c r="B17" i="9" s="1"/>
  <c r="F15" i="9"/>
  <c r="E9" i="9"/>
  <c r="B9" i="9" s="1"/>
  <c r="F16" i="9"/>
  <c r="B16" i="9" s="1"/>
  <c r="E8" i="9"/>
  <c r="B8" i="9" s="1"/>
  <c r="E6" i="9"/>
  <c r="B6" i="9" s="1"/>
  <c r="E7" i="9"/>
  <c r="B7" i="9" s="1"/>
  <c r="E18" i="9"/>
  <c r="B18" i="9" s="1"/>
  <c r="E274" i="9"/>
  <c r="B274" i="9" l="1"/>
  <c r="E20" i="9"/>
  <c r="I7" i="3" s="1"/>
  <c r="F14" i="9"/>
  <c r="E4" i="9"/>
  <c r="B272" i="9"/>
  <c r="F20" i="9"/>
  <c r="B15" i="9"/>
  <c r="E14" i="9"/>
  <c r="E3" i="9" l="1"/>
  <c r="F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<sst xmlns="http://schemas.openxmlformats.org/spreadsheetml/2006/main" count="4374" uniqueCount="3427">
  <si>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</si>
  <si>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</si>
  <si>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</si>
  <si>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</si>
  <si>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</si>
  <si>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</si>
  <si>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</si>
  <si>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</si>
  <si>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</si>
  <si>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</si>
  <si>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</si>
  <si>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</si>
  <si>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</si>
  <si>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</si>
  <si>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</si>
  <si>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</si>
  <si>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</si>
  <si>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</si>
  <si>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</si>
  <si>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</si>
  <si>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</si>
  <si>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</si>
  <si>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</si>
  <si>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</si>
  <si>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</si>
  <si>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</si>
  <si>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</si>
  <si>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</si>
  <si>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</si>
  <si>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</si>
  <si>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</si>
  <si>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CVRKUTIĆ OROSLAVJE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</si>
  <si>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</si>
  <si>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</si>
  <si>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</si>
  <si>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</si>
  <si>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</si>
  <si>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</si>
  <si>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</si>
  <si>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</si>
  <si>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</si>
  <si>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</si>
  <si>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</si>
  <si>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</si>
  <si>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</si>
  <si>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</si>
  <si>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</si>
  <si>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</si>
  <si>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</si>
  <si>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28565 - DJEČJI VRTIĆ CVRKUTIĆ OROSLAVJE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</si>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</sst>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820855.52</v>
      </c>
      <c r="D2" s="6">
        <f>'PR-RAS'!E6</f>
        <v>544990.42000000004</v>
      </c>
      <c r="E2" s="6">
        <v>0</v>
      </c>
      <c r="F2" s="6">
        <v>0</v>
      </c>
      <c r="G2" s="7">
        <f t="shared" ref="G2:G264" si="0">(B2/1000)*(C2*1+D2*2)</f>
        <v>1910.8363600000002</v>
      </c>
      <c r="H2" s="7">
        <f t="shared" ref="H2:H264" si="1">ABS(C2-ROUND(C2,0))+ABS(D2-ROUND(D2,0))</f>
        <v>0.90000000002328306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354046.26</v>
      </c>
      <c r="D46" s="1">
        <f>'PR-RAS'!E50</f>
        <v>3435.6</v>
      </c>
      <c r="E46" s="1">
        <v>0</v>
      </c>
      <c r="F46" s="1">
        <v>0</v>
      </c>
      <c r="G46" s="2">
        <f t="shared" si="0"/>
        <v>16241.2857</v>
      </c>
      <c r="H46" s="2">
        <f t="shared" si="1"/>
        <v>0.66000000000940418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748.8</v>
      </c>
      <c r="D55" s="1">
        <f>'PR-RAS'!E59</f>
        <v>0</v>
      </c>
      <c r="E55" s="1">
        <v>0</v>
      </c>
      <c r="F55" s="1">
        <v>0</v>
      </c>
      <c r="G55" s="2">
        <f t="shared" si="0"/>
        <v>40.435199999999995</v>
      </c>
      <c r="H55" s="2">
        <f t="shared" si="1"/>
        <v>0.20000000000004547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748.8</v>
      </c>
      <c r="D56" s="1">
        <f>'PR-RAS'!E60</f>
        <v>0</v>
      </c>
      <c r="E56" s="1">
        <v>0</v>
      </c>
      <c r="F56" s="1">
        <v>0</v>
      </c>
      <c r="G56" s="2">
        <f t="shared" si="0"/>
        <v>41.183999999999997</v>
      </c>
      <c r="H56" s="2">
        <f t="shared" si="1"/>
        <v>0.20000000000004547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3435.6</v>
      </c>
      <c r="E64" s="1">
        <v>0</v>
      </c>
      <c r="F64" s="1">
        <v>0</v>
      </c>
      <c r="G64" s="2">
        <f t="shared" si="0"/>
        <v>432.88560000000001</v>
      </c>
      <c r="H64" s="2">
        <f t="shared" si="1"/>
        <v>0.40000000000009095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3435.6</v>
      </c>
      <c r="E65" s="1">
        <v>0</v>
      </c>
      <c r="F65" s="1">
        <v>0</v>
      </c>
      <c r="G65" s="2">
        <f t="shared" si="0"/>
        <v>439.7568</v>
      </c>
      <c r="H65" s="2">
        <f t="shared" si="1"/>
        <v>0.40000000000009095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353297.46</v>
      </c>
      <c r="D70" s="1">
        <f>'PR-RAS'!E74</f>
        <v>0</v>
      </c>
      <c r="E70" s="1">
        <v>0</v>
      </c>
      <c r="F70" s="1">
        <v>0</v>
      </c>
      <c r="G70" s="2">
        <f t="shared" si="0"/>
        <v>24377.524740000004</v>
      </c>
      <c r="H70" s="2">
        <f t="shared" si="1"/>
        <v>0.46000000002095476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24816.26</v>
      </c>
      <c r="D71" s="1">
        <f>'PR-RAS'!E75</f>
        <v>0</v>
      </c>
      <c r="E71" s="1">
        <v>0</v>
      </c>
      <c r="F71" s="1">
        <v>0</v>
      </c>
      <c r="G71" s="2">
        <f t="shared" si="0"/>
        <v>1737.1382000000001</v>
      </c>
      <c r="H71" s="2">
        <f t="shared" si="1"/>
        <v>0.25999999999839929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328481.2</v>
      </c>
      <c r="D72" s="1">
        <f>'PR-RAS'!E76</f>
        <v>0</v>
      </c>
      <c r="E72" s="1">
        <v>0</v>
      </c>
      <c r="F72" s="1">
        <v>0</v>
      </c>
      <c r="G72" s="2">
        <f t="shared" si="0"/>
        <v>23322.165199999999</v>
      </c>
      <c r="H72" s="2">
        <f t="shared" si="1"/>
        <v>0.20000000001164153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v>
      </c>
      <c r="E78" s="1">
        <v>0</v>
      </c>
      <c r="F78" s="1">
        <v>0</v>
      </c>
      <c r="G78" s="2">
        <f t="shared" si="0"/>
        <v>2.31E-3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v>
      </c>
      <c r="E79" s="1">
        <v>0</v>
      </c>
      <c r="F79" s="1">
        <v>0</v>
      </c>
      <c r="G79" s="2">
        <f t="shared" si="0"/>
        <v>2.3400000000000001E-3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0.03</v>
      </c>
      <c r="D82" s="1">
        <f>'PR-RAS'!E86</f>
        <v>0</v>
      </c>
      <c r="E82" s="1">
        <v>0</v>
      </c>
      <c r="F82" s="1">
        <v>0</v>
      </c>
      <c r="G82" s="2">
        <f t="shared" si="0"/>
        <v>2.4299999999999999E-3</v>
      </c>
      <c r="H82" s="2">
        <f t="shared" si="1"/>
        <v>0.03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127881.98</v>
      </c>
      <c r="D102" s="1">
        <f>'PR-RAS'!E106</f>
        <v>130784.3</v>
      </c>
      <c r="E102" s="1">
        <v>0</v>
      </c>
      <c r="F102" s="1">
        <v>0</v>
      </c>
      <c r="G102" s="2">
        <f t="shared" si="0"/>
        <v>39334.508580000002</v>
      </c>
      <c r="H102" s="2">
        <f t="shared" si="1"/>
        <v>0.32000000000698492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127881.98</v>
      </c>
      <c r="D108" s="1">
        <f>'PR-RAS'!E112</f>
        <v>130784.3</v>
      </c>
      <c r="E108" s="1">
        <v>0</v>
      </c>
      <c r="F108" s="1">
        <v>0</v>
      </c>
      <c r="G108" s="2">
        <f t="shared" si="0"/>
        <v>41671.212059999998</v>
      </c>
      <c r="H108" s="2">
        <f t="shared" si="1"/>
        <v>0.32000000000698492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127881.98</v>
      </c>
      <c r="D113" s="1">
        <f>'PR-RAS'!E117</f>
        <v>130784.3</v>
      </c>
      <c r="E113" s="1">
        <v>0</v>
      </c>
      <c r="F113" s="1">
        <v>0</v>
      </c>
      <c r="G113" s="2">
        <f t="shared" si="0"/>
        <v>43618.464960000005</v>
      </c>
      <c r="H113" s="2">
        <f t="shared" si="1"/>
        <v>0.32000000000698492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338927.25</v>
      </c>
      <c r="D129" s="1">
        <f>'PR-RAS'!E133</f>
        <v>410770.52</v>
      </c>
      <c r="E129" s="1">
        <v>0</v>
      </c>
      <c r="F129" s="1">
        <v>0</v>
      </c>
      <c r="G129" s="2">
        <f t="shared" si="0"/>
        <v>148539.94112</v>
      </c>
      <c r="H129" s="2">
        <f t="shared" si="1"/>
        <v>0.72999999998137355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338927.25</v>
      </c>
      <c r="D130" s="1">
        <f>'PR-RAS'!E134</f>
        <v>410770.52</v>
      </c>
      <c r="E130" s="1">
        <v>0</v>
      </c>
      <c r="F130" s="1">
        <v>0</v>
      </c>
      <c r="G130" s="2">
        <f t="shared" si="0"/>
        <v>149700.40941000002</v>
      </c>
      <c r="H130" s="2">
        <f t="shared" si="1"/>
        <v>0.72999999998137355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338927.25</v>
      </c>
      <c r="D131" s="1">
        <f>'PR-RAS'!E135</f>
        <v>410770.52</v>
      </c>
      <c r="E131" s="1">
        <v>0</v>
      </c>
      <c r="F131" s="1">
        <v>0</v>
      </c>
      <c r="G131" s="2">
        <f t="shared" si="0"/>
        <v>150860.87770000001</v>
      </c>
      <c r="H131" s="2">
        <f t="shared" si="1"/>
        <v>0.72999999998137355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494413.12</v>
      </c>
      <c r="D147" s="1">
        <f>'PR-RAS'!E151</f>
        <v>548257.18000000005</v>
      </c>
      <c r="E147" s="1">
        <v>0</v>
      </c>
      <c r="F147" s="1">
        <v>0</v>
      </c>
      <c r="G147" s="2">
        <f t="shared" si="0"/>
        <v>232275.41207999998</v>
      </c>
      <c r="H147" s="2">
        <f t="shared" si="1"/>
        <v>0.30000000004656613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382228.55</v>
      </c>
      <c r="D148" s="1">
        <f>'PR-RAS'!E152</f>
        <v>442094.06</v>
      </c>
      <c r="E148" s="1">
        <v>0</v>
      </c>
      <c r="F148" s="1">
        <v>0</v>
      </c>
      <c r="G148" s="2">
        <f t="shared" si="0"/>
        <v>186163.25048999998</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309880.32000000001</v>
      </c>
      <c r="D149" s="1">
        <f>'PR-RAS'!E153</f>
        <v>366916.3</v>
      </c>
      <c r="E149" s="1">
        <v>0</v>
      </c>
      <c r="F149" s="1">
        <v>0</v>
      </c>
      <c r="G149" s="2">
        <f t="shared" si="0"/>
        <v>154469.51215999998</v>
      </c>
      <c r="H149" s="2">
        <f t="shared" si="1"/>
        <v>0.61999999999534339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309880.32000000001</v>
      </c>
      <c r="D150" s="1">
        <f>'PR-RAS'!E154</f>
        <v>366916.3</v>
      </c>
      <c r="E150" s="1">
        <v>0</v>
      </c>
      <c r="F150" s="1">
        <v>0</v>
      </c>
      <c r="G150" s="2">
        <f t="shared" si="0"/>
        <v>155513.22507999997</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19553.53</v>
      </c>
      <c r="D154" s="1">
        <f>'PR-RAS'!E158</f>
        <v>19453.84</v>
      </c>
      <c r="E154" s="1">
        <v>0</v>
      </c>
      <c r="F154" s="1">
        <v>0</v>
      </c>
      <c r="G154" s="2">
        <f t="shared" si="0"/>
        <v>8944.565129999999</v>
      </c>
      <c r="H154" s="2">
        <f t="shared" si="1"/>
        <v>0.63000000000101863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52794.7</v>
      </c>
      <c r="D155" s="1">
        <f>'PR-RAS'!E159</f>
        <v>55723.92</v>
      </c>
      <c r="E155" s="1">
        <v>0</v>
      </c>
      <c r="F155" s="1">
        <v>0</v>
      </c>
      <c r="G155" s="2">
        <f t="shared" si="0"/>
        <v>25293.351159999995</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51130.27</v>
      </c>
      <c r="D157" s="1">
        <f>'PR-RAS'!E161</f>
        <v>53735.92</v>
      </c>
      <c r="E157" s="1">
        <v>0</v>
      </c>
      <c r="F157" s="1">
        <v>0</v>
      </c>
      <c r="G157" s="2">
        <f t="shared" si="0"/>
        <v>24741.929159999996</v>
      </c>
      <c r="H157" s="2">
        <f t="shared" si="1"/>
        <v>0.34999999999854481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1664.43</v>
      </c>
      <c r="D158" s="1">
        <f>'PR-RAS'!E162</f>
        <v>1988</v>
      </c>
      <c r="E158" s="1">
        <v>0</v>
      </c>
      <c r="F158" s="1">
        <v>0</v>
      </c>
      <c r="G158" s="2">
        <f t="shared" si="0"/>
        <v>885.5475100000001</v>
      </c>
      <c r="H158" s="2">
        <f t="shared" si="1"/>
        <v>0.43000000000006366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107266.65000000001</v>
      </c>
      <c r="D159" s="1">
        <f>'PR-RAS'!E163</f>
        <v>104761.98999999999</v>
      </c>
      <c r="E159" s="1">
        <v>0</v>
      </c>
      <c r="F159" s="1">
        <v>0</v>
      </c>
      <c r="G159" s="2">
        <f t="shared" si="0"/>
        <v>50052.919540000003</v>
      </c>
      <c r="H159" s="2">
        <f t="shared" si="1"/>
        <v>0.36000000000058208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17876.77</v>
      </c>
      <c r="D160" s="1">
        <f>'PR-RAS'!E164</f>
        <v>14709.51</v>
      </c>
      <c r="E160" s="1">
        <v>0</v>
      </c>
      <c r="F160" s="1">
        <v>0</v>
      </c>
      <c r="G160" s="2">
        <f t="shared" si="0"/>
        <v>7520.0306100000007</v>
      </c>
      <c r="H160" s="2">
        <f t="shared" si="1"/>
        <v>0.71999999999934516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588.66999999999996</v>
      </c>
      <c r="D161" s="1">
        <f>'PR-RAS'!E165</f>
        <v>236</v>
      </c>
      <c r="E161" s="1">
        <v>0</v>
      </c>
      <c r="F161" s="1">
        <v>0</v>
      </c>
      <c r="G161" s="2">
        <f t="shared" si="0"/>
        <v>169.70720000000003</v>
      </c>
      <c r="H161" s="2">
        <f t="shared" si="1"/>
        <v>0.33000000000004093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12955.26</v>
      </c>
      <c r="D162" s="1">
        <f>'PR-RAS'!E166</f>
        <v>12640.79</v>
      </c>
      <c r="E162" s="1">
        <v>0</v>
      </c>
      <c r="F162" s="1">
        <v>0</v>
      </c>
      <c r="G162" s="2">
        <f t="shared" si="0"/>
        <v>6156.1312400000006</v>
      </c>
      <c r="H162" s="2">
        <f t="shared" si="1"/>
        <v>0.46999999999934516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2346.2600000000002</v>
      </c>
      <c r="D163" s="1">
        <f>'PR-RAS'!E167</f>
        <v>1251.17</v>
      </c>
      <c r="E163" s="1">
        <v>0</v>
      </c>
      <c r="F163" s="1">
        <v>0</v>
      </c>
      <c r="G163" s="2">
        <f t="shared" si="0"/>
        <v>785.47320000000013</v>
      </c>
      <c r="H163" s="2">
        <f t="shared" si="1"/>
        <v>0.43000000000029104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1986.58</v>
      </c>
      <c r="D164" s="1">
        <f>'PR-RAS'!E168</f>
        <v>581.54999999999995</v>
      </c>
      <c r="E164" s="1">
        <v>0</v>
      </c>
      <c r="F164" s="1">
        <v>0</v>
      </c>
      <c r="G164" s="2">
        <f t="shared" si="0"/>
        <v>513.39783999999997</v>
      </c>
      <c r="H164" s="2">
        <f t="shared" si="1"/>
        <v>0.87000000000011823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72098.960000000006</v>
      </c>
      <c r="D165" s="1">
        <f>'PR-RAS'!E169</f>
        <v>67913.679999999993</v>
      </c>
      <c r="E165" s="1">
        <v>0</v>
      </c>
      <c r="F165" s="1">
        <v>0</v>
      </c>
      <c r="G165" s="2">
        <f t="shared" si="0"/>
        <v>34099.91648</v>
      </c>
      <c r="H165" s="2">
        <f t="shared" si="1"/>
        <v>0.36000000000058208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17892.46</v>
      </c>
      <c r="D166" s="1">
        <f>'PR-RAS'!E170</f>
        <v>16989.689999999999</v>
      </c>
      <c r="E166" s="1">
        <v>0</v>
      </c>
      <c r="F166" s="1">
        <v>0</v>
      </c>
      <c r="G166" s="2">
        <f t="shared" si="0"/>
        <v>8558.8536000000004</v>
      </c>
      <c r="H166" s="2">
        <f t="shared" si="1"/>
        <v>0.77000000000043656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33725.97</v>
      </c>
      <c r="D167" s="1">
        <f>'PR-RAS'!E171</f>
        <v>39412.79</v>
      </c>
      <c r="E167" s="1">
        <v>0</v>
      </c>
      <c r="F167" s="1">
        <v>0</v>
      </c>
      <c r="G167" s="2">
        <f t="shared" si="0"/>
        <v>18683.5573</v>
      </c>
      <c r="H167" s="2">
        <f t="shared" si="1"/>
        <v>0.23999999999796273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11440.41</v>
      </c>
      <c r="D168" s="1">
        <f>'PR-RAS'!E172</f>
        <v>8957.58</v>
      </c>
      <c r="E168" s="1">
        <v>0</v>
      </c>
      <c r="F168" s="1">
        <v>0</v>
      </c>
      <c r="G168" s="2">
        <f t="shared" si="0"/>
        <v>4902.3801899999999</v>
      </c>
      <c r="H168" s="2">
        <f t="shared" si="1"/>
        <v>0.82999999999992724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4910.99</v>
      </c>
      <c r="D169" s="1">
        <f>'PR-RAS'!E173</f>
        <v>1918.95</v>
      </c>
      <c r="E169" s="1">
        <v>0</v>
      </c>
      <c r="F169" s="1">
        <v>0</v>
      </c>
      <c r="G169" s="2">
        <f t="shared" si="0"/>
        <v>1469.8135199999999</v>
      </c>
      <c r="H169" s="2">
        <f t="shared" si="1"/>
        <v>6.0000000000172804E-2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2697.53</v>
      </c>
      <c r="D170" s="1">
        <f>'PR-RAS'!E174</f>
        <v>319.26</v>
      </c>
      <c r="E170" s="1">
        <v>0</v>
      </c>
      <c r="F170" s="1">
        <v>0</v>
      </c>
      <c r="G170" s="2">
        <f t="shared" si="0"/>
        <v>563.79245000000003</v>
      </c>
      <c r="H170" s="2">
        <f t="shared" si="1"/>
        <v>0.72999999999979082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1431.6</v>
      </c>
      <c r="D172" s="1">
        <f>'PR-RAS'!E176</f>
        <v>315.41000000000003</v>
      </c>
      <c r="E172" s="1">
        <v>0</v>
      </c>
      <c r="F172" s="1">
        <v>0</v>
      </c>
      <c r="G172" s="2">
        <f t="shared" si="0"/>
        <v>352.67382000000003</v>
      </c>
      <c r="H172" s="2">
        <f t="shared" si="1"/>
        <v>0.81000000000011596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14870.86</v>
      </c>
      <c r="D173" s="1">
        <f>'PR-RAS'!E177</f>
        <v>16600.36</v>
      </c>
      <c r="E173" s="1">
        <v>0</v>
      </c>
      <c r="F173" s="1">
        <v>0</v>
      </c>
      <c r="G173" s="2">
        <f t="shared" si="0"/>
        <v>8268.3117600000005</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1158.17</v>
      </c>
      <c r="D174" s="1">
        <f>'PR-RAS'!E178</f>
        <v>1519.22</v>
      </c>
      <c r="E174" s="1">
        <v>0</v>
      </c>
      <c r="F174" s="1">
        <v>0</v>
      </c>
      <c r="G174" s="2">
        <f t="shared" si="0"/>
        <v>726.01353000000006</v>
      </c>
      <c r="H174" s="2">
        <f t="shared" si="1"/>
        <v>0.39000000000010004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6966.6</v>
      </c>
      <c r="D175" s="1">
        <f>'PR-RAS'!E179</f>
        <v>8341.69</v>
      </c>
      <c r="E175" s="1">
        <v>0</v>
      </c>
      <c r="F175" s="1">
        <v>0</v>
      </c>
      <c r="G175" s="2">
        <f t="shared" si="0"/>
        <v>4115.0965200000001</v>
      </c>
      <c r="H175" s="2">
        <f t="shared" si="1"/>
        <v>0.70999999999912689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391.4</v>
      </c>
      <c r="D176" s="1">
        <f>'PR-RAS'!E180</f>
        <v>730</v>
      </c>
      <c r="E176" s="1">
        <v>0</v>
      </c>
      <c r="F176" s="1">
        <v>0</v>
      </c>
      <c r="G176" s="2">
        <f t="shared" si="0"/>
        <v>323.995</v>
      </c>
      <c r="H176" s="2">
        <f t="shared" si="1"/>
        <v>0.39999999999997726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2756.43</v>
      </c>
      <c r="D177" s="1">
        <f>'PR-RAS'!E181</f>
        <v>3134.73</v>
      </c>
      <c r="E177" s="1">
        <v>0</v>
      </c>
      <c r="F177" s="1">
        <v>0</v>
      </c>
      <c r="G177" s="2">
        <f t="shared" si="0"/>
        <v>1588.5566399999998</v>
      </c>
      <c r="H177" s="2">
        <f t="shared" si="1"/>
        <v>0.6999999999998181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1140.51</v>
      </c>
      <c r="D179" s="1">
        <f>'PR-RAS'!E183</f>
        <v>1087.33</v>
      </c>
      <c r="E179" s="1">
        <v>0</v>
      </c>
      <c r="F179" s="1">
        <v>0</v>
      </c>
      <c r="G179" s="2">
        <f t="shared" si="0"/>
        <v>590.10025999999993</v>
      </c>
      <c r="H179" s="2">
        <f t="shared" si="1"/>
        <v>0.81999999999993634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1559.47</v>
      </c>
      <c r="D180" s="1">
        <f>'PR-RAS'!E184</f>
        <v>623.11</v>
      </c>
      <c r="E180" s="1">
        <v>0</v>
      </c>
      <c r="F180" s="1">
        <v>0</v>
      </c>
      <c r="G180" s="2">
        <f t="shared" si="0"/>
        <v>502.21850999999998</v>
      </c>
      <c r="H180" s="2">
        <f t="shared" si="1"/>
        <v>0.58000000000004093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898.28</v>
      </c>
      <c r="D181" s="1">
        <f>'PR-RAS'!E185</f>
        <v>1164.28</v>
      </c>
      <c r="E181" s="1">
        <v>0</v>
      </c>
      <c r="F181" s="1">
        <v>0</v>
      </c>
      <c r="G181" s="2">
        <f t="shared" si="0"/>
        <v>580.83119999999997</v>
      </c>
      <c r="H181" s="2">
        <f t="shared" si="1"/>
        <v>0.55999999999994543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2420.06</v>
      </c>
      <c r="D184" s="1">
        <f>'PR-RAS'!E188</f>
        <v>5538.4400000000005</v>
      </c>
      <c r="E184" s="1">
        <v>0</v>
      </c>
      <c r="F184" s="1">
        <v>0</v>
      </c>
      <c r="G184" s="2">
        <f t="shared" si="0"/>
        <v>2469.94002</v>
      </c>
      <c r="H184" s="2">
        <f t="shared" si="1"/>
        <v>0.50000000000045475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1838.94</v>
      </c>
      <c r="D186" s="1">
        <f>'PR-RAS'!E190</f>
        <v>1887.04</v>
      </c>
      <c r="E186" s="1">
        <v>0</v>
      </c>
      <c r="F186" s="1">
        <v>0</v>
      </c>
      <c r="G186" s="2">
        <f t="shared" si="0"/>
        <v>1038.4087000000002</v>
      </c>
      <c r="H186" s="2">
        <f t="shared" si="1"/>
        <v>9.9999999999909051E-2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374.77</v>
      </c>
      <c r="D187" s="1">
        <f>'PR-RAS'!E191</f>
        <v>139.09</v>
      </c>
      <c r="E187" s="1">
        <v>0</v>
      </c>
      <c r="F187" s="1">
        <v>0</v>
      </c>
      <c r="G187" s="2">
        <f t="shared" si="0"/>
        <v>121.4487</v>
      </c>
      <c r="H187" s="2">
        <f t="shared" si="1"/>
        <v>0.3200000000000216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148.06</v>
      </c>
      <c r="D189" s="1">
        <f>'PR-RAS'!E193</f>
        <v>82.39</v>
      </c>
      <c r="E189" s="1">
        <v>0</v>
      </c>
      <c r="F189" s="1">
        <v>0</v>
      </c>
      <c r="G189" s="2">
        <f t="shared" si="0"/>
        <v>58.813920000000003</v>
      </c>
      <c r="H189" s="2">
        <f t="shared" si="1"/>
        <v>0.45000000000000284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58.29</v>
      </c>
      <c r="D191" s="1">
        <f>'PR-RAS'!E195</f>
        <v>3429.92</v>
      </c>
      <c r="E191" s="1">
        <v>0</v>
      </c>
      <c r="F191" s="1">
        <v>0</v>
      </c>
      <c r="G191" s="2">
        <f t="shared" si="0"/>
        <v>1314.4447</v>
      </c>
      <c r="H191" s="2">
        <f t="shared" si="1"/>
        <v>0.36999999999992639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4917.92</v>
      </c>
      <c r="D192" s="1">
        <f>'PR-RAS'!E196</f>
        <v>1401.13</v>
      </c>
      <c r="E192" s="1">
        <v>0</v>
      </c>
      <c r="F192" s="1">
        <v>0</v>
      </c>
      <c r="G192" s="2">
        <f t="shared" si="0"/>
        <v>1474.55438</v>
      </c>
      <c r="H192" s="2">
        <f t="shared" si="1"/>
        <v>0.21000000000003638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3532.74</v>
      </c>
      <c r="D198" s="1">
        <f>'PR-RAS'!E202</f>
        <v>0</v>
      </c>
      <c r="E198" s="1">
        <v>0</v>
      </c>
      <c r="F198" s="1">
        <v>0</v>
      </c>
      <c r="G198" s="2">
        <f t="shared" si="0"/>
        <v>695.94978000000003</v>
      </c>
      <c r="H198" s="2">
        <f t="shared" si="1"/>
        <v>0.26000000000021828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3532.74</v>
      </c>
      <c r="D201" s="1">
        <f>'PR-RAS'!E205</f>
        <v>0</v>
      </c>
      <c r="E201" s="1">
        <v>0</v>
      </c>
      <c r="F201" s="1">
        <v>0</v>
      </c>
      <c r="G201" s="2">
        <f t="shared" si="0"/>
        <v>706.548</v>
      </c>
      <c r="H201" s="2">
        <f t="shared" si="1"/>
        <v>0.26000000000021828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1385.18</v>
      </c>
      <c r="D206" s="1">
        <f>'PR-RAS'!E210</f>
        <v>1401.13</v>
      </c>
      <c r="E206" s="1">
        <v>0</v>
      </c>
      <c r="F206" s="1">
        <v>0</v>
      </c>
      <c r="G206" s="2">
        <f t="shared" si="0"/>
        <v>858.42520000000002</v>
      </c>
      <c r="H206" s="2">
        <f t="shared" si="1"/>
        <v>0.3100000000001728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1385.18</v>
      </c>
      <c r="D207" s="1">
        <f>'PR-RAS'!E211</f>
        <v>1401.13</v>
      </c>
      <c r="E207" s="1">
        <v>0</v>
      </c>
      <c r="F207" s="1">
        <v>0</v>
      </c>
      <c r="G207" s="2">
        <f t="shared" si="0"/>
        <v>862.61264000000006</v>
      </c>
      <c r="H207" s="2">
        <f t="shared" si="1"/>
        <v>0.3100000000001728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494413.12</v>
      </c>
      <c r="D285" s="1">
        <f>'PR-RAS'!E289</f>
        <v>548257.18000000005</v>
      </c>
      <c r="E285" s="1">
        <v>0</v>
      </c>
      <c r="F285" s="1">
        <v>0</v>
      </c>
      <c r="G285" s="2">
        <f t="shared" si="8"/>
        <v>451823.40431999997</v>
      </c>
      <c r="H285" s="2">
        <f t="shared" si="9"/>
        <v>0.30000000004656613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326442.40000000002</v>
      </c>
      <c r="D286" s="1">
        <f>'PR-RAS'!E290</f>
        <v>0</v>
      </c>
      <c r="E286" s="1">
        <v>0</v>
      </c>
      <c r="F286" s="1">
        <v>0</v>
      </c>
      <c r="G286" s="2">
        <f t="shared" si="8"/>
        <v>93036.084000000003</v>
      </c>
      <c r="H286" s="2">
        <f t="shared" si="9"/>
        <v>0.40000000002328306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3266.7600000000093</v>
      </c>
      <c r="E287" s="1">
        <v>0</v>
      </c>
      <c r="F287" s="1">
        <v>0</v>
      </c>
      <c r="G287" s="2">
        <f t="shared" si="8"/>
        <v>1868.5867200000052</v>
      </c>
      <c r="H287" s="2">
        <f t="shared" si="9"/>
        <v>0.23999999999068677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170.52</v>
      </c>
      <c r="E288" s="1">
        <v>0</v>
      </c>
      <c r="F288" s="1">
        <v>0</v>
      </c>
      <c r="G288" s="2">
        <f t="shared" si="8"/>
        <v>97.878479999999996</v>
      </c>
      <c r="H288" s="2">
        <f t="shared" si="9"/>
        <v>0.47999999999998977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7890.23</v>
      </c>
      <c r="D289" s="1">
        <f>'PR-RAS'!E293</f>
        <v>0</v>
      </c>
      <c r="E289" s="1">
        <v>0</v>
      </c>
      <c r="F289" s="1">
        <v>0</v>
      </c>
      <c r="G289" s="2">
        <f t="shared" si="8"/>
        <v>2272.3862399999998</v>
      </c>
      <c r="H289" s="2">
        <f t="shared" si="9"/>
        <v>0.22999999999956344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1078.17</v>
      </c>
      <c r="D290" s="1">
        <f>'PR-RAS'!E294</f>
        <v>1337.26</v>
      </c>
      <c r="E290" s="1">
        <v>0</v>
      </c>
      <c r="F290" s="1">
        <v>0</v>
      </c>
      <c r="G290" s="2">
        <f t="shared" si="8"/>
        <v>1084.5274099999999</v>
      </c>
      <c r="H290" s="2">
        <f t="shared" si="9"/>
        <v>0.43000000000006366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2266.04</v>
      </c>
      <c r="D345" s="1">
        <f>'PR-RAS'!E350</f>
        <v>125.1</v>
      </c>
      <c r="E345" s="1">
        <v>0</v>
      </c>
      <c r="F345" s="1">
        <v>0</v>
      </c>
      <c r="G345" s="2">
        <f t="shared" si="8"/>
        <v>865.58655999999985</v>
      </c>
      <c r="H345" s="2">
        <f t="shared" si="9"/>
        <v>0.13999999999995794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2266.04</v>
      </c>
      <c r="D358" s="1">
        <f>'PR-RAS'!E363</f>
        <v>125.1</v>
      </c>
      <c r="E358" s="1">
        <v>0</v>
      </c>
      <c r="F358" s="1">
        <v>0</v>
      </c>
      <c r="G358" s="2">
        <f t="shared" si="8"/>
        <v>898.2976799999999</v>
      </c>
      <c r="H358" s="2">
        <f t="shared" si="9"/>
        <v>0.13999999999995794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2266.04</v>
      </c>
      <c r="D364" s="1">
        <f>'PR-RAS'!E369</f>
        <v>125.1</v>
      </c>
      <c r="E364" s="1">
        <v>0</v>
      </c>
      <c r="F364" s="1">
        <v>0</v>
      </c>
      <c r="G364" s="2">
        <f t="shared" si="8"/>
        <v>913.39511999999991</v>
      </c>
      <c r="H364" s="2">
        <f t="shared" si="9"/>
        <v>0.13999999999995794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2266.04</v>
      </c>
      <c r="D371" s="1">
        <f>'PR-RAS'!E376</f>
        <v>125.1</v>
      </c>
      <c r="E371" s="1">
        <v>0</v>
      </c>
      <c r="F371" s="1">
        <v>0</v>
      </c>
      <c r="G371" s="2">
        <f t="shared" si="8"/>
        <v>931.00879999999995</v>
      </c>
      <c r="H371" s="2">
        <f t="shared" si="9"/>
        <v>0.13999999999995794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2266.04</v>
      </c>
      <c r="D403" s="1">
        <f>'PR-RAS'!E408</f>
        <v>125.1</v>
      </c>
      <c r="E403" s="1">
        <v>0</v>
      </c>
      <c r="F403" s="1">
        <v>0</v>
      </c>
      <c r="G403" s="2">
        <f t="shared" si="8"/>
        <v>1011.5284799999999</v>
      </c>
      <c r="H403" s="2">
        <f t="shared" si="9"/>
        <v>0.13999999999995794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820855.52</v>
      </c>
      <c r="D407" s="1">
        <f>'PR-RAS'!E412</f>
        <v>544990.42000000004</v>
      </c>
      <c r="E407" s="1">
        <v>0</v>
      </c>
      <c r="F407" s="1">
        <v>0</v>
      </c>
      <c r="G407" s="2">
        <f t="shared" si="8"/>
        <v>775799.56216000009</v>
      </c>
      <c r="H407" s="2">
        <f t="shared" si="9"/>
        <v>0.90000000002328306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496679.16</v>
      </c>
      <c r="D408" s="1">
        <f>'PR-RAS'!E413</f>
        <v>548382.28</v>
      </c>
      <c r="E408" s="1">
        <v>0</v>
      </c>
      <c r="F408" s="1">
        <v>0</v>
      </c>
      <c r="G408" s="2">
        <f t="shared" si="8"/>
        <v>648531.59404</v>
      </c>
      <c r="H408" s="2">
        <f t="shared" si="9"/>
        <v>0.44000000000232831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324176.36000000004</v>
      </c>
      <c r="D409" s="1">
        <f>'PR-RAS'!E414</f>
        <v>0</v>
      </c>
      <c r="E409" s="1">
        <v>0</v>
      </c>
      <c r="F409" s="1">
        <v>0</v>
      </c>
      <c r="G409" s="2">
        <f t="shared" si="8"/>
        <v>132263.95488</v>
      </c>
      <c r="H409" s="2">
        <f t="shared" si="9"/>
        <v>0.36000000004423782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3391.859999999986</v>
      </c>
      <c r="E410" s="1">
        <v>0</v>
      </c>
      <c r="F410" s="1">
        <v>0</v>
      </c>
      <c r="G410" s="2">
        <f t="shared" si="8"/>
        <v>2774.5414799999885</v>
      </c>
      <c r="H410" s="2">
        <f t="shared" si="9"/>
        <v>0.14000000001396984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170.52</v>
      </c>
      <c r="E411" s="1">
        <v>0</v>
      </c>
      <c r="F411" s="1">
        <v>0</v>
      </c>
      <c r="G411" s="2">
        <f t="shared" si="8"/>
        <v>139.82640000000001</v>
      </c>
      <c r="H411" s="2">
        <f t="shared" si="9"/>
        <v>0.47999999999998977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7890.23</v>
      </c>
      <c r="D412" s="1">
        <f>'PR-RAS'!E417</f>
        <v>0</v>
      </c>
      <c r="E412" s="1">
        <v>0</v>
      </c>
      <c r="F412" s="1">
        <v>0</v>
      </c>
      <c r="G412" s="2">
        <f t="shared" si="8"/>
        <v>3242.8845299999998</v>
      </c>
      <c r="H412" s="2">
        <f t="shared" si="9"/>
        <v>0.22999999999956344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1078.17</v>
      </c>
      <c r="D413" s="1">
        <f>'PR-RAS'!E418</f>
        <v>1337.26</v>
      </c>
      <c r="E413" s="1">
        <v>0</v>
      </c>
      <c r="F413" s="1">
        <v>0</v>
      </c>
      <c r="G413" s="2">
        <f t="shared" si="8"/>
        <v>1546.1082799999999</v>
      </c>
      <c r="H413" s="2">
        <f t="shared" si="9"/>
        <v>0.43000000000006366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316115.61</v>
      </c>
      <c r="D522" s="1">
        <f>'PR-RAS'!E528</f>
        <v>0</v>
      </c>
      <c r="E522" s="1">
        <v>0</v>
      </c>
      <c r="F522" s="1">
        <v>0</v>
      </c>
      <c r="G522" s="2">
        <f t="shared" ref="G522:G809" si="10">(B522/1000)*(C522*1+D522*2)</f>
        <v>164696.23280999999</v>
      </c>
      <c r="H522" s="2">
        <f t="shared" ref="H522:H809" si="11">ABS(C522-ROUND(C522,0))+ABS(D522-ROUND(D522,0))</f>
        <v>0.39000000001396984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316115.61</v>
      </c>
      <c r="D587" s="1">
        <f>'PR-RAS'!E593</f>
        <v>0</v>
      </c>
      <c r="E587" s="1">
        <v>0</v>
      </c>
      <c r="F587" s="1">
        <v>0</v>
      </c>
      <c r="G587" s="2">
        <f t="shared" si="10"/>
        <v>185243.74745999998</v>
      </c>
      <c r="H587" s="2">
        <f t="shared" si="11"/>
        <v>0.39000000001396984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316115.61</v>
      </c>
      <c r="D599" s="1">
        <f>'PR-RAS'!E605</f>
        <v>0</v>
      </c>
      <c r="E599" s="1">
        <v>0</v>
      </c>
      <c r="F599" s="1">
        <v>0</v>
      </c>
      <c r="G599" s="2">
        <f t="shared" si="10"/>
        <v>189037.13477999999</v>
      </c>
      <c r="H599" s="2">
        <f t="shared" si="11"/>
        <v>0.39000000001396984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316115.61</v>
      </c>
      <c r="D600" s="1">
        <f>'PR-RAS'!E606</f>
        <v>0</v>
      </c>
      <c r="E600" s="1">
        <v>0</v>
      </c>
      <c r="F600" s="1">
        <v>0</v>
      </c>
      <c r="G600" s="2">
        <f t="shared" si="10"/>
        <v>189353.25038999997</v>
      </c>
      <c r="H600" s="2">
        <f t="shared" si="11"/>
        <v>0.39000000001396984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316115.61</v>
      </c>
      <c r="D630" s="1">
        <f>'PR-RAS'!E636</f>
        <v>0</v>
      </c>
      <c r="E630" s="1">
        <v>0</v>
      </c>
      <c r="F630" s="1">
        <v>0</v>
      </c>
      <c r="G630" s="2">
        <f t="shared" si="10"/>
        <v>198836.71868999998</v>
      </c>
      <c r="H630" s="2">
        <f t="shared" si="11"/>
        <v>0.39000000001396984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820855.52</v>
      </c>
      <c r="D633" s="1">
        <f>'PR-RAS'!E639</f>
        <v>544990.42000000004</v>
      </c>
      <c r="E633" s="1">
        <v>0</v>
      </c>
      <c r="F633" s="1">
        <v>0</v>
      </c>
      <c r="G633" s="2">
        <f t="shared" si="10"/>
        <v>1207648.5795200001</v>
      </c>
      <c r="H633" s="2">
        <f t="shared" si="11"/>
        <v>0.90000000002328306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812794.77</v>
      </c>
      <c r="D634" s="1">
        <f>'PR-RAS'!E640</f>
        <v>548382.28</v>
      </c>
      <c r="E634" s="1">
        <v>0</v>
      </c>
      <c r="F634" s="1">
        <v>0</v>
      </c>
      <c r="G634" s="2">
        <f t="shared" si="10"/>
        <v>1208751.05589</v>
      </c>
      <c r="H634" s="2">
        <f t="shared" si="11"/>
        <v>0.51000000000931323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8060.75</v>
      </c>
      <c r="D635" s="1">
        <f>'PR-RAS'!E641</f>
        <v>0</v>
      </c>
      <c r="E635" s="1">
        <v>0</v>
      </c>
      <c r="F635" s="1">
        <v>0</v>
      </c>
      <c r="G635" s="2">
        <f t="shared" si="10"/>
        <v>5110.5155000000004</v>
      </c>
      <c r="H635" s="2">
        <f t="shared" si="11"/>
        <v>0.25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3391.859999999986</v>
      </c>
      <c r="E636" s="1">
        <v>0</v>
      </c>
      <c r="F636" s="1">
        <v>0</v>
      </c>
      <c r="G636" s="2">
        <f t="shared" si="10"/>
        <v>4307.6621999999825</v>
      </c>
      <c r="H636" s="2">
        <f t="shared" si="11"/>
        <v>0.14000000001396984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170.52</v>
      </c>
      <c r="E637" s="1">
        <v>0</v>
      </c>
      <c r="F637" s="1">
        <v>0</v>
      </c>
      <c r="G637" s="2">
        <f t="shared" si="10"/>
        <v>216.90144000000001</v>
      </c>
      <c r="H637" s="2">
        <f t="shared" si="11"/>
        <v>0.47999999999998977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7890.23</v>
      </c>
      <c r="D638" s="1">
        <f>'PR-RAS'!E644</f>
        <v>0</v>
      </c>
      <c r="E638" s="1">
        <v>0</v>
      </c>
      <c r="F638" s="1">
        <v>0</v>
      </c>
      <c r="G638" s="2">
        <f t="shared" si="10"/>
        <v>5026.0765099999999</v>
      </c>
      <c r="H638" s="2">
        <f t="shared" si="11"/>
        <v>0.22999999999956344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170.52000000000044</v>
      </c>
      <c r="D639" s="1">
        <f>'PR-RAS'!E645</f>
        <v>0</v>
      </c>
      <c r="E639" s="1">
        <v>0</v>
      </c>
      <c r="F639" s="1">
        <v>0</v>
      </c>
      <c r="G639" s="2">
        <f t="shared" si="10"/>
        <v>108.79176000000028</v>
      </c>
      <c r="H639" s="2">
        <f t="shared" si="11"/>
        <v>0.47999999999956344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3221.339999999986</v>
      </c>
      <c r="E640" s="1">
        <v>0</v>
      </c>
      <c r="F640" s="1">
        <v>0</v>
      </c>
      <c r="G640" s="2">
        <f t="shared" si="10"/>
        <v>4116.8725199999826</v>
      </c>
      <c r="H640" s="2">
        <f t="shared" si="11"/>
        <v>0.33999999998604835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32174.25</v>
      </c>
      <c r="D641" s="1">
        <f>'PR-RAS'!E647</f>
        <v>42372.02</v>
      </c>
      <c r="E641" s="1">
        <v>0</v>
      </c>
      <c r="F641" s="1">
        <v>0</v>
      </c>
      <c r="G641" s="2">
        <f t="shared" si="10"/>
        <v>74827.705600000001</v>
      </c>
      <c r="H641" s="2">
        <f t="shared" si="11"/>
        <v>0.26999999999679858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13059.86</v>
      </c>
      <c r="D642" s="1">
        <f>'PR-RAS'!E649</f>
        <v>5998.77</v>
      </c>
      <c r="E642" s="1">
        <v>0</v>
      </c>
      <c r="F642" s="1">
        <v>0</v>
      </c>
      <c r="G642" s="2">
        <f t="shared" si="10"/>
        <v>16061.7934</v>
      </c>
      <c r="H642" s="2">
        <f t="shared" si="11"/>
        <v>0.36999999999898137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1153489.3799999999</v>
      </c>
      <c r="D643" s="1">
        <f>'PR-RAS'!E650</f>
        <v>555989.74</v>
      </c>
      <c r="E643" s="1">
        <v>0</v>
      </c>
      <c r="F643" s="1">
        <v>0</v>
      </c>
      <c r="G643" s="2">
        <f t="shared" si="10"/>
        <v>1454431.0081199999</v>
      </c>
      <c r="H643" s="2">
        <f t="shared" si="11"/>
        <v>0.63999999989755452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1160550.47</v>
      </c>
      <c r="D644" s="1">
        <f>'PR-RAS'!E651</f>
        <v>555055.02</v>
      </c>
      <c r="E644" s="1">
        <v>0</v>
      </c>
      <c r="F644" s="1">
        <v>0</v>
      </c>
      <c r="G644" s="2">
        <f t="shared" si="10"/>
        <v>1460034.7079299998</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5998.7700000000186</v>
      </c>
      <c r="D645" s="1">
        <f>'PR-RAS'!E652</f>
        <v>6933.4899999999907</v>
      </c>
      <c r="E645" s="1">
        <v>0</v>
      </c>
      <c r="F645" s="1">
        <v>0</v>
      </c>
      <c r="G645" s="2">
        <f t="shared" si="10"/>
        <v>12793.543</v>
      </c>
      <c r="H645" s="2">
        <f t="shared" si="11"/>
        <v>0.71999999997206032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v>
      </c>
      <c r="D647" s="1">
        <f>'PR-RAS'!E654</f>
        <v>23</v>
      </c>
      <c r="E647" s="1">
        <v>0</v>
      </c>
      <c r="F647" s="1">
        <v>0</v>
      </c>
      <c r="G647" s="2">
        <f t="shared" si="10"/>
        <v>44.573999999999998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22</v>
      </c>
      <c r="E649" s="1">
        <v>0</v>
      </c>
      <c r="F649" s="1">
        <v>0</v>
      </c>
      <c r="G649" s="2">
        <f t="shared" si="10"/>
        <v>42.768000000000001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748.8</v>
      </c>
      <c r="D654" s="1">
        <f>'PR-RAS'!E661</f>
        <v>0</v>
      </c>
      <c r="E654" s="1">
        <v>0</v>
      </c>
      <c r="F654" s="1">
        <v>0</v>
      </c>
      <c r="G654" s="2">
        <f t="shared" si="10"/>
        <v>488.96639999999996</v>
      </c>
      <c r="H654" s="2">
        <f t="shared" si="11"/>
        <v>0.20000000000004547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3435.6</v>
      </c>
      <c r="E668" s="1">
        <v>0</v>
      </c>
      <c r="F668" s="1">
        <v>0</v>
      </c>
      <c r="G668" s="2">
        <f t="shared" si="10"/>
        <v>4583.0904</v>
      </c>
      <c r="H668" s="2">
        <f t="shared" si="11"/>
        <v>0.40000000000009095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24816.26</v>
      </c>
      <c r="D687" s="1">
        <f>'PR-RAS'!E694</f>
        <v>0</v>
      </c>
      <c r="E687" s="1">
        <v>0</v>
      </c>
      <c r="F687" s="1">
        <v>0</v>
      </c>
      <c r="G687" s="2">
        <f t="shared" si="10"/>
        <v>17023.95436</v>
      </c>
      <c r="H687" s="2">
        <f t="shared" si="11"/>
        <v>0.25999999999839929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328481.2</v>
      </c>
      <c r="D691" s="1">
        <f>'PR-RAS'!E698</f>
        <v>0</v>
      </c>
      <c r="E691" s="1">
        <v>0</v>
      </c>
      <c r="F691" s="1">
        <v>0</v>
      </c>
      <c r="G691" s="2">
        <f t="shared" si="10"/>
        <v>226652.02799999999</v>
      </c>
      <c r="H691" s="2">
        <f t="shared" si="11"/>
        <v>0.20000000001164153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127881.98</v>
      </c>
      <c r="D703" s="1">
        <f>'PR-RAS'!E710</f>
        <v>130784.3</v>
      </c>
      <c r="E703" s="1">
        <v>0</v>
      </c>
      <c r="F703" s="1">
        <v>0</v>
      </c>
      <c r="G703" s="2">
        <f t="shared" si="10"/>
        <v>273394.30715999997</v>
      </c>
      <c r="H703" s="2">
        <f t="shared" si="11"/>
        <v>0.32000000000698492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265.45</v>
      </c>
      <c r="D710" s="1">
        <f>'PR-RAS'!E717</f>
        <v>0</v>
      </c>
      <c r="E710" s="1">
        <v>0</v>
      </c>
      <c r="F710" s="1">
        <v>0</v>
      </c>
      <c r="G710" s="2">
        <f t="shared" si="10"/>
        <v>188.20405</v>
      </c>
      <c r="H710" s="2">
        <f t="shared" si="11"/>
        <v>0.44999999999998863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12955.26</v>
      </c>
      <c r="D711" s="1">
        <f>'PR-RAS'!E718</f>
        <v>12640.79</v>
      </c>
      <c r="E711" s="1">
        <v>0</v>
      </c>
      <c r="F711" s="1">
        <v>0</v>
      </c>
      <c r="G711" s="2">
        <f t="shared" si="10"/>
        <v>27148.1564</v>
      </c>
      <c r="H711" s="2">
        <f t="shared" si="11"/>
        <v>0.46999999999934516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760.52</v>
      </c>
      <c r="D713" s="1">
        <f>'PR-RAS'!E720</f>
        <v>707.34</v>
      </c>
      <c r="E713" s="1">
        <v>0</v>
      </c>
      <c r="F713" s="1">
        <v>0</v>
      </c>
      <c r="G713" s="2">
        <f t="shared" si="10"/>
        <v>1548.7423999999999</v>
      </c>
      <c r="H713" s="2">
        <f t="shared" si="11"/>
        <v>0.82000000000005002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1141.3599999999999</v>
      </c>
      <c r="D715" s="1">
        <f>'PR-RAS'!E722</f>
        <v>0</v>
      </c>
      <c r="E715" s="1">
        <v>0</v>
      </c>
      <c r="F715" s="1">
        <v>0</v>
      </c>
      <c r="G715" s="2">
        <f t="shared" si="10"/>
        <v>814.93103999999994</v>
      </c>
      <c r="H715" s="2">
        <f t="shared" si="11"/>
        <v>0.35999999999989996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3532.74</v>
      </c>
      <c r="D735" s="1">
        <f>'PR-RAS'!E742</f>
        <v>0</v>
      </c>
      <c r="E735" s="1">
        <v>0</v>
      </c>
      <c r="F735" s="1">
        <v>0</v>
      </c>
      <c r="G735" s="2">
        <f t="shared" si="10"/>
        <v>2593.03116</v>
      </c>
      <c r="H735" s="2">
        <f t="shared" si="11"/>
        <v>0.26000000000021828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1067127.98</v>
      </c>
      <c r="D984" s="6">
        <f>BILANCA!E6</f>
        <v>1054471.9099999999</v>
      </c>
      <c r="E984" s="6">
        <v>0</v>
      </c>
      <c r="F984" s="6">
        <v>0</v>
      </c>
      <c r="G984" s="7">
        <f t="shared" ref="G984:G1241" si="22">B984/1000*C984+B984/500*D984</f>
        <v>3176.0717999999997</v>
      </c>
      <c r="H984" s="7">
        <f t="shared" si="19"/>
        <v>0.11000000010244548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1027876.79</v>
      </c>
      <c r="D985" s="1">
        <f>BILANCA!E7</f>
        <v>1003829.14</v>
      </c>
      <c r="E985" s="1">
        <v>0</v>
      </c>
      <c r="F985" s="1">
        <v>0</v>
      </c>
      <c r="G985" s="2">
        <f t="shared" si="22"/>
        <v>6071.0701399999998</v>
      </c>
      <c r="H985" s="2">
        <f t="shared" si="19"/>
        <v>0.34999999997671694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32050.97</v>
      </c>
      <c r="D986" s="1">
        <f>BILANCA!E8</f>
        <v>32050.97</v>
      </c>
      <c r="E986" s="1">
        <v>0</v>
      </c>
      <c r="F986" s="1">
        <v>0</v>
      </c>
      <c r="G986" s="2">
        <f t="shared" si="22"/>
        <v>288.45873</v>
      </c>
      <c r="H986" s="2">
        <f t="shared" si="19"/>
        <v>5.9999999997671694E-2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32050.97</v>
      </c>
      <c r="D987" s="1">
        <f>BILANCA!E9</f>
        <v>32050.97</v>
      </c>
      <c r="E987" s="1">
        <v>0</v>
      </c>
      <c r="F987" s="1">
        <v>0</v>
      </c>
      <c r="G987" s="2">
        <f t="shared" si="22"/>
        <v>384.61163999999997</v>
      </c>
      <c r="H987" s="2">
        <f t="shared" si="19"/>
        <v>5.9999999997671694E-2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995825.82000000007</v>
      </c>
      <c r="D990" s="1">
        <f>BILANCA!E12</f>
        <v>971778.17</v>
      </c>
      <c r="E990" s="1">
        <v>0</v>
      </c>
      <c r="F990" s="1">
        <v>0</v>
      </c>
      <c r="G990" s="2">
        <f t="shared" si="22"/>
        <v>20575.67512</v>
      </c>
      <c r="H990" s="2">
        <f t="shared" si="19"/>
        <v>0.34999999997671694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951887.07000000007</v>
      </c>
      <c r="D991" s="1">
        <f>BILANCA!E13</f>
        <v>938733.93</v>
      </c>
      <c r="E991" s="1">
        <v>0</v>
      </c>
      <c r="F991" s="1">
        <v>0</v>
      </c>
      <c r="G991" s="2">
        <f t="shared" si="22"/>
        <v>22634.839440000003</v>
      </c>
      <c r="H991" s="2">
        <f t="shared" si="19"/>
        <v>0.14000000001396984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1052251.81</v>
      </c>
      <c r="D993" s="1">
        <f>BILANCA!E15</f>
        <v>1052251.81</v>
      </c>
      <c r="E993" s="1">
        <v>0</v>
      </c>
      <c r="F993" s="1">
        <v>0</v>
      </c>
      <c r="G993" s="2">
        <f t="shared" si="22"/>
        <v>31567.554300000003</v>
      </c>
      <c r="H993" s="2">
        <f t="shared" si="19"/>
        <v>0.37999999988824129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100364.74</v>
      </c>
      <c r="D996" s="1">
        <f>BILANCA!E18</f>
        <v>113517.88</v>
      </c>
      <c r="E996" s="1">
        <v>0</v>
      </c>
      <c r="F996" s="1">
        <v>0</v>
      </c>
      <c r="G996" s="2">
        <f t="shared" si="22"/>
        <v>4256.2065000000002</v>
      </c>
      <c r="H996" s="2">
        <f t="shared" si="19"/>
        <v>0.3799999999901047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43938.75</v>
      </c>
      <c r="D997" s="1">
        <f>BILANCA!E19</f>
        <v>33044.240000000005</v>
      </c>
      <c r="E997" s="1">
        <v>0</v>
      </c>
      <c r="F997" s="1">
        <v>0</v>
      </c>
      <c r="G997" s="2">
        <f t="shared" si="22"/>
        <v>1540.3812200000002</v>
      </c>
      <c r="H997" s="2">
        <f t="shared" si="19"/>
        <v>0.49000000000523869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93666.5</v>
      </c>
      <c r="D998" s="1">
        <f>BILANCA!E20</f>
        <v>93791.6</v>
      </c>
      <c r="E998" s="1">
        <v>0</v>
      </c>
      <c r="F998" s="1">
        <v>0</v>
      </c>
      <c r="G998" s="2">
        <f t="shared" si="22"/>
        <v>4218.7455</v>
      </c>
      <c r="H998" s="2">
        <f t="shared" si="19"/>
        <v>0.89999999999417923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49727.75</v>
      </c>
      <c r="D1006" s="1">
        <f>BILANCA!E28</f>
        <v>60747.360000000001</v>
      </c>
      <c r="E1006" s="1">
        <v>0</v>
      </c>
      <c r="F1006" s="1">
        <v>0</v>
      </c>
      <c r="G1006" s="2">
        <f t="shared" si="22"/>
        <v>3938.11681</v>
      </c>
      <c r="H1006" s="2">
        <f t="shared" si="19"/>
        <v>0.61000000000058208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12850.03</v>
      </c>
      <c r="D1032" s="1">
        <f>BILANCA!E54</f>
        <v>13125.28</v>
      </c>
      <c r="E1032" s="1">
        <v>0</v>
      </c>
      <c r="F1032" s="1">
        <v>0</v>
      </c>
      <c r="G1032" s="2">
        <f t="shared" si="22"/>
        <v>1915.9289100000001</v>
      </c>
      <c r="H1032" s="2">
        <f t="shared" si="19"/>
        <v>0.31000000000130967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12850.03</v>
      </c>
      <c r="D1033" s="1">
        <f>BILANCA!E55</f>
        <v>13125.28</v>
      </c>
      <c r="E1033" s="1">
        <v>0</v>
      </c>
      <c r="F1033" s="1">
        <v>0</v>
      </c>
      <c r="G1033" s="2">
        <f t="shared" si="22"/>
        <v>1955.0295000000003</v>
      </c>
      <c r="H1033" s="2">
        <f t="shared" si="19"/>
        <v>0.31000000000130967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39251.19</v>
      </c>
      <c r="D1046" s="1">
        <f>BILANCA!E68</f>
        <v>50642.77</v>
      </c>
      <c r="E1046" s="1">
        <v>0</v>
      </c>
      <c r="F1046" s="1">
        <v>0</v>
      </c>
      <c r="G1046" s="2">
        <f t="shared" si="22"/>
        <v>8853.8139900000006</v>
      </c>
      <c r="H1046" s="2">
        <f t="shared" si="19"/>
        <v>0.42000000000552973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5998.7699999999995</v>
      </c>
      <c r="D1047" s="1">
        <f>BILANCA!E69</f>
        <v>6933.4900000000007</v>
      </c>
      <c r="E1047" s="1">
        <v>0</v>
      </c>
      <c r="F1047" s="1">
        <v>0</v>
      </c>
      <c r="G1047" s="2">
        <f t="shared" si="22"/>
        <v>1271.4080000000001</v>
      </c>
      <c r="H1047" s="2">
        <f t="shared" si="19"/>
        <v>0.72000000000116415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5983.9</v>
      </c>
      <c r="D1048" s="1">
        <f>BILANCA!E70</f>
        <v>6918.81</v>
      </c>
      <c r="E1048" s="1">
        <v>0</v>
      </c>
      <c r="F1048" s="1">
        <v>0</v>
      </c>
      <c r="G1048" s="2">
        <f t="shared" si="22"/>
        <v>1288.3987999999999</v>
      </c>
      <c r="H1048" s="2">
        <f t="shared" si="19"/>
        <v>0.28999999999996362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5983.9</v>
      </c>
      <c r="D1050" s="1">
        <f>BILANCA!E72</f>
        <v>6918.81</v>
      </c>
      <c r="E1050" s="1">
        <v>0</v>
      </c>
      <c r="F1050" s="1">
        <v>0</v>
      </c>
      <c r="G1050" s="2">
        <f t="shared" si="22"/>
        <v>1328.0418400000001</v>
      </c>
      <c r="H1050" s="2">
        <f t="shared" si="19"/>
        <v>0.28999999999996362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14.87</v>
      </c>
      <c r="D1054" s="1">
        <f>BILANCA!E76</f>
        <v>14.68</v>
      </c>
      <c r="E1054" s="1">
        <v>0</v>
      </c>
      <c r="F1054" s="1">
        <v>0</v>
      </c>
      <c r="G1054" s="2">
        <f t="shared" si="22"/>
        <v>3.1403299999999996</v>
      </c>
      <c r="H1054" s="2">
        <f t="shared" si="19"/>
        <v>0.45000000000000107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1078.17</v>
      </c>
      <c r="D1124" s="1">
        <f>BILANCA!E146</f>
        <v>1337.26</v>
      </c>
      <c r="E1124" s="1">
        <v>0</v>
      </c>
      <c r="F1124" s="1">
        <v>0</v>
      </c>
      <c r="G1124" s="2">
        <f t="shared" si="22"/>
        <v>529.12928999999997</v>
      </c>
      <c r="H1124" s="2">
        <f t="shared" si="23"/>
        <v>0.43000000000006366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1078.17</v>
      </c>
      <c r="D1137" s="1">
        <f>BILANCA!E159</f>
        <v>1337.26</v>
      </c>
      <c r="E1137" s="1">
        <v>0</v>
      </c>
      <c r="F1137" s="1">
        <v>0</v>
      </c>
      <c r="G1137" s="2">
        <f t="shared" si="22"/>
        <v>577.91426000000001</v>
      </c>
      <c r="H1137" s="2">
        <f t="shared" si="23"/>
        <v>0.43000000000006366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32174.25</v>
      </c>
      <c r="D1148" s="1">
        <f>BILANCA!E170</f>
        <v>42372.02</v>
      </c>
      <c r="E1148" s="1">
        <v>0</v>
      </c>
      <c r="F1148" s="1">
        <v>0</v>
      </c>
      <c r="G1148" s="2">
        <f t="shared" si="22"/>
        <v>19291.51785</v>
      </c>
      <c r="H1148" s="2">
        <f t="shared" si="23"/>
        <v>0.26999999999679858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32174.25</v>
      </c>
      <c r="D1151" s="1">
        <f>BILANCA!E173</f>
        <v>42372.02</v>
      </c>
      <c r="E1151" s="1">
        <v>0</v>
      </c>
      <c r="F1151" s="1">
        <v>0</v>
      </c>
      <c r="G1151" s="2">
        <f t="shared" si="22"/>
        <v>19642.272720000001</v>
      </c>
      <c r="H1151" s="2">
        <f t="shared" si="23"/>
        <v>0.26999999999679858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1067127.98</v>
      </c>
      <c r="D1152" s="1">
        <f>BILANCA!E175</f>
        <v>1054471.9100000001</v>
      </c>
      <c r="E1152" s="1">
        <v>0</v>
      </c>
      <c r="F1152" s="1">
        <v>0</v>
      </c>
      <c r="G1152" s="2">
        <f t="shared" si="22"/>
        <v>536756.13420000009</v>
      </c>
      <c r="H1152" s="2">
        <f t="shared" si="23"/>
        <v>0.10999999986961484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38002.5</v>
      </c>
      <c r="D1153" s="1">
        <f>BILANCA!E176</f>
        <v>52526.85</v>
      </c>
      <c r="E1153" s="1">
        <v>0</v>
      </c>
      <c r="F1153" s="1">
        <v>0</v>
      </c>
      <c r="G1153" s="2">
        <f t="shared" si="22"/>
        <v>24319.554</v>
      </c>
      <c r="H1153" s="2">
        <f t="shared" si="23"/>
        <v>0.65000000000145519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38002.5</v>
      </c>
      <c r="D1154" s="1">
        <f>BILANCA!E177</f>
        <v>52526.85</v>
      </c>
      <c r="E1154" s="1">
        <v>0</v>
      </c>
      <c r="F1154" s="1">
        <v>0</v>
      </c>
      <c r="G1154" s="2">
        <f t="shared" si="22"/>
        <v>24462.610200000003</v>
      </c>
      <c r="H1154" s="2">
        <f t="shared" si="23"/>
        <v>0.65000000000145519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32174.25</v>
      </c>
      <c r="D1155" s="1">
        <f>BILANCA!E178</f>
        <v>42372.02</v>
      </c>
      <c r="E1155" s="1">
        <v>0</v>
      </c>
      <c r="F1155" s="1">
        <v>0</v>
      </c>
      <c r="G1155" s="2">
        <f t="shared" si="22"/>
        <v>20109.945879999999</v>
      </c>
      <c r="H1155" s="2">
        <f t="shared" si="23"/>
        <v>0.26999999999679858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5692.91</v>
      </c>
      <c r="D1156" s="1">
        <f>BILANCA!E179</f>
        <v>10055.65</v>
      </c>
      <c r="E1156" s="1">
        <v>0</v>
      </c>
      <c r="F1156" s="1">
        <v>0</v>
      </c>
      <c r="G1156" s="2">
        <f t="shared" si="22"/>
        <v>4464.1283299999996</v>
      </c>
      <c r="H1156" s="2">
        <f t="shared" si="23"/>
        <v>0.44000000000050932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135.34</v>
      </c>
      <c r="D1157" s="1">
        <f>BILANCA!E180</f>
        <v>99.18</v>
      </c>
      <c r="E1157" s="1">
        <v>0</v>
      </c>
      <c r="F1157" s="1">
        <v>0</v>
      </c>
      <c r="G1157" s="2">
        <f t="shared" si="22"/>
        <v>58.063800000000001</v>
      </c>
      <c r="H1157" s="2">
        <f t="shared" si="23"/>
        <v>0.52000000000001023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135.34</v>
      </c>
      <c r="D1160" s="1">
        <f>BILANCA!E183</f>
        <v>99.18</v>
      </c>
      <c r="E1160" s="1">
        <v>0</v>
      </c>
      <c r="F1160" s="1">
        <v>0</v>
      </c>
      <c r="G1160" s="2">
        <f t="shared" si="22"/>
        <v>59.064900000000002</v>
      </c>
      <c r="H1160" s="2">
        <f t="shared" si="23"/>
        <v>0.52000000000001023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1029125.4800000001</v>
      </c>
      <c r="D1214" s="1">
        <f>BILANCA!E237</f>
        <v>1001945.06</v>
      </c>
      <c r="E1214" s="1">
        <v>0</v>
      </c>
      <c r="F1214" s="1">
        <v>0</v>
      </c>
      <c r="G1214" s="2">
        <f t="shared" si="22"/>
        <v>700626.60360000003</v>
      </c>
      <c r="H1214" s="2">
        <f t="shared" si="23"/>
        <v>0.54000000015366822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1027876.79</v>
      </c>
      <c r="D1215" s="1">
        <f>BILANCA!E238</f>
        <v>1003829.14</v>
      </c>
      <c r="E1215" s="1">
        <v>0</v>
      </c>
      <c r="F1215" s="1">
        <v>0</v>
      </c>
      <c r="G1215" s="2">
        <f t="shared" si="22"/>
        <v>704244.13624000002</v>
      </c>
      <c r="H1215" s="2">
        <f t="shared" si="23"/>
        <v>0.34999999997671694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1027876.79</v>
      </c>
      <c r="D1216" s="1">
        <f>BILANCA!E239</f>
        <v>1003829.14</v>
      </c>
      <c r="E1216" s="1">
        <v>0</v>
      </c>
      <c r="F1216" s="1">
        <v>0</v>
      </c>
      <c r="G1216" s="2">
        <f t="shared" si="22"/>
        <v>707279.67131000012</v>
      </c>
      <c r="H1216" s="2">
        <f t="shared" si="23"/>
        <v>0.34999999997671694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1027876.79</v>
      </c>
      <c r="D1217" s="1">
        <f>BILANCA!E240</f>
        <v>1003829.14</v>
      </c>
      <c r="E1217" s="1">
        <v>0</v>
      </c>
      <c r="F1217" s="1">
        <v>0</v>
      </c>
      <c r="G1217" s="2">
        <f t="shared" si="22"/>
        <v>710315.20638000011</v>
      </c>
      <c r="H1217" s="2">
        <f t="shared" si="23"/>
        <v>0.34999999997671694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170.52000000001863</v>
      </c>
      <c r="D1222" s="1">
        <f>BILANCA!E245</f>
        <v>-3221.3399999999965</v>
      </c>
      <c r="E1222" s="1">
        <v>0</v>
      </c>
      <c r="F1222" s="1">
        <v>0</v>
      </c>
      <c r="G1222" s="2">
        <f t="shared" si="22"/>
        <v>-1499.0462399999938</v>
      </c>
      <c r="H1222" s="2">
        <f t="shared" si="23"/>
        <v>0.81999999997788109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252854.14</v>
      </c>
      <c r="D1223" s="1">
        <f>BILANCA!E246</f>
        <v>249587.38</v>
      </c>
      <c r="E1223" s="1">
        <v>0</v>
      </c>
      <c r="F1223" s="1">
        <v>0</v>
      </c>
      <c r="G1223" s="2">
        <f t="shared" si="22"/>
        <v>180486.93599999999</v>
      </c>
      <c r="H1223" s="2">
        <f t="shared" si="23"/>
        <v>0.52000000001862645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252854.14</v>
      </c>
      <c r="D1224" s="1">
        <f>BILANCA!E247</f>
        <v>249587.38</v>
      </c>
      <c r="E1224" s="1">
        <v>0</v>
      </c>
      <c r="F1224" s="1">
        <v>0</v>
      </c>
      <c r="G1224" s="2">
        <f t="shared" si="22"/>
        <v>181238.96489999999</v>
      </c>
      <c r="H1224" s="2">
        <f t="shared" si="23"/>
        <v>0.52000000001862645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252683.62</v>
      </c>
      <c r="D1227" s="1">
        <f>BILANCA!E250</f>
        <v>252808.72</v>
      </c>
      <c r="E1227" s="1">
        <v>0</v>
      </c>
      <c r="F1227" s="1">
        <v>0</v>
      </c>
      <c r="G1227" s="2">
        <f t="shared" si="22"/>
        <v>185025.45864</v>
      </c>
      <c r="H1227" s="2">
        <f t="shared" si="23"/>
        <v>0.66000000000349246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252683.62</v>
      </c>
      <c r="D1229" s="1">
        <f>BILANCA!E252</f>
        <v>252808.72</v>
      </c>
      <c r="E1229" s="1">
        <v>0</v>
      </c>
      <c r="F1229" s="1">
        <v>0</v>
      </c>
      <c r="G1229" s="2">
        <f t="shared" si="22"/>
        <v>186542.06075999999</v>
      </c>
      <c r="H1229" s="2">
        <f t="shared" si="23"/>
        <v>0.66000000000349246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1078.17</v>
      </c>
      <c r="D1232" s="1">
        <f>BILANCA!E255</f>
        <v>1337.26</v>
      </c>
      <c r="E1232" s="1">
        <v>0</v>
      </c>
      <c r="F1232" s="1">
        <v>0</v>
      </c>
      <c r="G1232" s="2">
        <f t="shared" si="22"/>
        <v>934.41980999999998</v>
      </c>
      <c r="H1232" s="2">
        <f t="shared" si="23"/>
        <v>0.43000000000006366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1078.17</v>
      </c>
      <c r="D1240" s="1">
        <f>BILANCA!E264</f>
        <v>1337.26</v>
      </c>
      <c r="E1240" s="1">
        <v>0</v>
      </c>
      <c r="F1240" s="1">
        <v>0</v>
      </c>
      <c r="G1240" s="2">
        <f t="shared" si="22"/>
        <v>964.44132999999999</v>
      </c>
      <c r="H1240" s="2">
        <f t="shared" si="23"/>
        <v>0.43000000000006366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525.02</v>
      </c>
      <c r="D1263" s="1">
        <f>BILANCA!E287</f>
        <v>1918.51</v>
      </c>
      <c r="E1263" s="1">
        <v>0</v>
      </c>
      <c r="F1263" s="1">
        <v>0</v>
      </c>
      <c r="G1263" s="2">
        <f t="shared" si="24"/>
        <v>1221.3712</v>
      </c>
      <c r="H1263" s="2">
        <f t="shared" si="23"/>
        <v>0.50999999999999091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37477.480000000003</v>
      </c>
      <c r="D1264" s="1">
        <f>BILANCA!E288</f>
        <v>50608.34</v>
      </c>
      <c r="E1264" s="1">
        <v>0</v>
      </c>
      <c r="F1264" s="1">
        <v>0</v>
      </c>
      <c r="G1264" s="2">
        <f t="shared" si="24"/>
        <v>38973.058960000002</v>
      </c>
      <c r="H1264" s="2">
        <f t="shared" si="23"/>
        <v>0.81999999999970896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496679.16</v>
      </c>
      <c r="D1408" s="1">
        <f>'RAS-funkcijski'!E114</f>
        <v>548382.28</v>
      </c>
      <c r="E1408" s="1">
        <v>0</v>
      </c>
      <c r="F1408" s="1">
        <v>0</v>
      </c>
      <c r="G1408" s="2">
        <f t="shared" si="24"/>
        <v>175278.80920000002</v>
      </c>
      <c r="H1408" s="2">
        <f t="shared" si="27"/>
        <v>0.44000000000232831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496679.16</v>
      </c>
      <c r="D1409" s="1">
        <f>'RAS-funkcijski'!E115</f>
        <v>548382.28</v>
      </c>
      <c r="E1409" s="1">
        <v>0</v>
      </c>
      <c r="F1409" s="1">
        <v>0</v>
      </c>
      <c r="G1409" s="2">
        <f t="shared" si="24"/>
        <v>176872.25292</v>
      </c>
      <c r="H1409" s="2">
        <f t="shared" si="27"/>
        <v>0.44000000000232831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496679.16</v>
      </c>
      <c r="D1410" s="1">
        <f>'RAS-funkcijski'!E116</f>
        <v>548382.28</v>
      </c>
      <c r="E1410" s="1">
        <v>0</v>
      </c>
      <c r="F1410" s="1">
        <v>0</v>
      </c>
      <c r="G1410" s="2">
        <f t="shared" si="24"/>
        <v>178465.69664000001</v>
      </c>
      <c r="H1410" s="2">
        <f t="shared" si="27"/>
        <v>0.44000000000232831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496679.16</v>
      </c>
      <c r="D1435" s="13">
        <f>'RAS-funkcijski'!E141</f>
        <v>548382.28</v>
      </c>
      <c r="E1435" s="13">
        <v>0</v>
      </c>
      <c r="F1435" s="13">
        <v>0</v>
      </c>
      <c r="G1435" s="14">
        <f t="shared" si="24"/>
        <v>218301.78964000003</v>
      </c>
      <c r="H1435" s="14">
        <f t="shared" si="27"/>
        <v>0.44000000000232831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38002.5</v>
      </c>
      <c r="D1480" s="6"/>
      <c r="E1480" s="6">
        <v>0</v>
      </c>
      <c r="F1480" s="6">
        <v>0</v>
      </c>
      <c r="G1480" s="7">
        <f t="shared" ref="G1480:G1580" si="34">B1480/1000*C1480</f>
        <v>38.002499999999998</v>
      </c>
      <c r="H1480" s="7">
        <f t="shared" ref="H1480:H1580" si="35">ABS(C1480-ROUND(C1480,0))</f>
        <v>0.5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541264.69000000006</v>
      </c>
      <c r="D1481" s="1">
        <v>0</v>
      </c>
      <c r="E1481" s="1">
        <v>0</v>
      </c>
      <c r="F1481" s="1">
        <v>0</v>
      </c>
      <c r="G1481" s="2">
        <f t="shared" si="34"/>
        <v>1082.5293800000002</v>
      </c>
      <c r="H1481" s="2">
        <f t="shared" si="35"/>
        <v>0.30999999993946403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541264.69000000006</v>
      </c>
      <c r="D1483" s="1">
        <v>0</v>
      </c>
      <c r="E1483" s="1">
        <v>0</v>
      </c>
      <c r="F1483" s="1">
        <v>0</v>
      </c>
      <c r="G1483" s="2">
        <f t="shared" si="34"/>
        <v>2165.0587600000003</v>
      </c>
      <c r="H1483" s="2">
        <f t="shared" si="35"/>
        <v>0.30999999993946403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436515.7</v>
      </c>
      <c r="D1484" s="1">
        <v>0</v>
      </c>
      <c r="E1484" s="1">
        <v>0</v>
      </c>
      <c r="F1484" s="1">
        <v>0</v>
      </c>
      <c r="G1484" s="2">
        <f t="shared" si="34"/>
        <v>2182.5785000000001</v>
      </c>
      <c r="H1484" s="2">
        <f t="shared" si="35"/>
        <v>0.29999999998835847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103347.87</v>
      </c>
      <c r="D1485" s="1">
        <v>0</v>
      </c>
      <c r="E1485" s="1">
        <v>0</v>
      </c>
      <c r="F1485" s="1">
        <v>0</v>
      </c>
      <c r="G1485" s="2">
        <f t="shared" si="34"/>
        <v>620.08722</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1401.12</v>
      </c>
      <c r="D1486" s="1">
        <v>0</v>
      </c>
      <c r="E1486" s="1">
        <v>0</v>
      </c>
      <c r="F1486" s="1">
        <v>0</v>
      </c>
      <c r="G1486" s="2">
        <f t="shared" si="34"/>
        <v>9.8078399999999988</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526740.34000000008</v>
      </c>
      <c r="D1499" s="1">
        <v>0</v>
      </c>
      <c r="E1499" s="1">
        <v>0</v>
      </c>
      <c r="F1499" s="1">
        <v>0</v>
      </c>
      <c r="G1499" s="2">
        <f t="shared" si="34"/>
        <v>10534.806800000002</v>
      </c>
      <c r="H1499" s="2">
        <f t="shared" si="35"/>
        <v>0.34000000008381903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526740.34000000008</v>
      </c>
      <c r="D1501" s="1">
        <v>0</v>
      </c>
      <c r="E1501" s="1">
        <v>0</v>
      </c>
      <c r="F1501" s="1">
        <v>0</v>
      </c>
      <c r="G1501" s="2">
        <f t="shared" si="34"/>
        <v>11588.287480000001</v>
      </c>
      <c r="H1501" s="2">
        <f t="shared" si="35"/>
        <v>0.34000000008381903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426317.93</v>
      </c>
      <c r="D1502" s="1">
        <v>0</v>
      </c>
      <c r="E1502" s="1">
        <v>0</v>
      </c>
      <c r="F1502" s="1">
        <v>0</v>
      </c>
      <c r="G1502" s="2">
        <f t="shared" si="34"/>
        <v>9805.3123899999991</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98985.13</v>
      </c>
      <c r="D1503" s="1">
        <v>0</v>
      </c>
      <c r="E1503" s="1">
        <v>0</v>
      </c>
      <c r="F1503" s="1">
        <v>0</v>
      </c>
      <c r="G1503" s="2">
        <f t="shared" si="34"/>
        <v>2375.6431200000002</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1437.28</v>
      </c>
      <c r="D1504" s="1">
        <v>0</v>
      </c>
      <c r="E1504" s="1">
        <v>0</v>
      </c>
      <c r="F1504" s="1">
        <v>0</v>
      </c>
      <c r="G1504" s="2">
        <f t="shared" si="34"/>
        <v>35.932000000000002</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52526.849999999977</v>
      </c>
      <c r="D1517" s="1">
        <v>0</v>
      </c>
      <c r="E1517" s="1">
        <v>0</v>
      </c>
      <c r="F1517" s="1">
        <v>0</v>
      </c>
      <c r="G1517" s="2">
        <f t="shared" si="34"/>
        <v>1996.020299999999</v>
      </c>
      <c r="H1517" s="2">
        <f t="shared" si="35"/>
        <v>0.15000000002328306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1918.51</v>
      </c>
      <c r="D1518" s="1">
        <v>0</v>
      </c>
      <c r="E1518" s="1">
        <v>0</v>
      </c>
      <c r="F1518" s="1">
        <v>0</v>
      </c>
      <c r="G1518" s="2">
        <f t="shared" si="34"/>
        <v>74.821889999999996</v>
      </c>
      <c r="H1518" s="2">
        <f t="shared" si="35"/>
        <v>0.49000000000000909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1918.51</v>
      </c>
      <c r="D1524" s="1">
        <v>0</v>
      </c>
      <c r="E1524" s="1">
        <v>0</v>
      </c>
      <c r="F1524" s="1">
        <v>0</v>
      </c>
      <c r="G1524" s="2">
        <f t="shared" si="34"/>
        <v>86.332949999999997</v>
      </c>
      <c r="H1524" s="2">
        <f t="shared" si="35"/>
        <v>0.49000000000000909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1918.51</v>
      </c>
      <c r="D1530" s="1">
        <v>0</v>
      </c>
      <c r="E1530" s="1">
        <v>0</v>
      </c>
      <c r="F1530" s="1">
        <v>0</v>
      </c>
      <c r="G1530" s="2">
        <f t="shared" si="34"/>
        <v>97.844009999999997</v>
      </c>
      <c r="H1530" s="2">
        <f t="shared" si="35"/>
        <v>0.49000000000000909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1918.51</v>
      </c>
      <c r="D1531" s="1">
        <v>0</v>
      </c>
      <c r="E1531" s="1">
        <v>0</v>
      </c>
      <c r="F1531" s="1">
        <v>0</v>
      </c>
      <c r="G1531" s="2">
        <f t="shared" si="34"/>
        <v>99.762519999999995</v>
      </c>
      <c r="H1531" s="2">
        <f t="shared" si="35"/>
        <v>0.49000000000000909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50608.34</v>
      </c>
      <c r="D1576" s="1">
        <v>0</v>
      </c>
      <c r="E1576" s="1">
        <v>0</v>
      </c>
      <c r="F1576" s="1">
        <v>0</v>
      </c>
      <c r="G1576" s="2">
        <f t="shared" si="34"/>
        <v>4909.0089799999996</v>
      </c>
      <c r="H1576" s="2">
        <f t="shared" si="35"/>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50608.34</v>
      </c>
      <c r="D1578" s="1">
        <v>0</v>
      </c>
      <c r="E1578" s="1">
        <v>0</v>
      </c>
      <c r="F1578" s="1">
        <v>0</v>
      </c>
      <c r="G1578" s="2">
        <f t="shared" si="34"/>
        <v>5010.2256600000001</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28565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820855.52</v>
      </c>
      <c r="I16" s="170">
        <f>'PR-RAS'!E6</f>
        <v>544990.42000000004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494413.12</v>
      </c>
      <c r="I17" s="170">
        <f>'PR-RAS'!E151</f>
        <v>548257.18000000005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170.52000000000044</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3221.339999999986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1027876.79</v>
      </c>
      <c r="I20" s="173">
        <f>BILANCA!E7</f>
        <v>1003829.14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39251.19</v>
      </c>
      <c r="I21" s="175">
        <f>BILANCA!E68</f>
        <v>50642.77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38002.5</v>
      </c>
      <c r="I22" s="175">
        <f>BILANCA!E176</f>
        <v>52526.85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1029125.4800000001</v>
      </c>
      <c r="I23" s="177">
        <f>BILANCA!E237</f>
        <v>1001945.06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496679.16</v>
      </c>
      <c r="I27" s="175">
        <f>'RAS-funkcijski'!E114</f>
        <v>548382.28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496679.16</v>
      </c>
      <c r="I28" s="179">
        <f>'RAS-funkcijski'!E141</f>
        <v>548382.28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38002.5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52526.849999999977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1918.51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50608.34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12" zoomScaleNormal="100" workbookViewId="0">
      <selection activeCell="E194" sqref="E1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820855.52</v>
      </c>
      <c r="E6" s="51">
        <f>E7+E44+E50+E82+E106+E124+E133+E139</f>
        <v>544990.42000000004</v>
      </c>
      <c r="F6" s="52">
        <f t="shared" ref="F6:F131" si="0">IF(D6&lt;&gt;0,IF(E6/D6&gt;=100,"&gt;&gt;100",E6/D6*100),"-")</f>
        <v>66.392977414588145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354046.26</v>
      </c>
      <c r="E50" s="51">
        <f>E51+E54+E59+E62+E65+E68+E71+E74+E77</f>
        <v>3435.6</v>
      </c>
      <c r="F50" s="52">
        <f t="shared" si="0"/>
        <v>0.97038166707367568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748.8</v>
      </c>
      <c r="E59" s="51">
        <f t="shared" si="12"/>
        <v>0</v>
      </c>
      <c r="F59" s="52">
        <f t="shared" si="0"/>
        <v>0</v>
      </c>
    </row>
    <row r="60" spans="1:6" ht="24" x14ac:dyDescent="0.2">
      <c r="A60" s="53">
        <v>6331</v>
      </c>
      <c r="B60" s="86" t="s">
        <v>166</v>
      </c>
      <c r="C60" s="50" t="s">
        <v>167</v>
      </c>
      <c r="D60" s="242">
        <v>748.8</v>
      </c>
      <c r="E60" s="242"/>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3435.6</v>
      </c>
      <c r="F68" s="52" t="str">
        <f t="shared" si="0"/>
        <v>-</v>
      </c>
    </row>
    <row r="69" spans="1:6" ht="12.75" customHeight="1" x14ac:dyDescent="0.2">
      <c r="A69" s="53" t="s">
        <v>184</v>
      </c>
      <c r="B69" s="85" t="s">
        <v>185</v>
      </c>
      <c r="C69" s="50" t="s">
        <v>184</v>
      </c>
      <c r="D69" s="242">
        <v>0</v>
      </c>
      <c r="E69" s="242">
        <v>3435.6</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353297.46</v>
      </c>
      <c r="E74" s="51">
        <f t="shared" si="17"/>
        <v>0</v>
      </c>
      <c r="F74" s="52">
        <f t="shared" si="0"/>
        <v>0</v>
      </c>
    </row>
    <row r="75" spans="1:6" ht="12.75" customHeight="1" x14ac:dyDescent="0.2">
      <c r="A75" s="53" t="s">
        <v>196</v>
      </c>
      <c r="B75" s="85" t="s">
        <v>197</v>
      </c>
      <c r="C75" s="50" t="s">
        <v>196</v>
      </c>
      <c r="D75" s="242">
        <v>24816.26</v>
      </c>
      <c r="E75" s="242"/>
      <c r="F75" s="52">
        <f t="shared" si="0"/>
        <v>0</v>
      </c>
    </row>
    <row r="76" spans="1:6" ht="12.75" customHeight="1" x14ac:dyDescent="0.2">
      <c r="A76" s="53" t="s">
        <v>198</v>
      </c>
      <c r="B76" s="85" t="s">
        <v>199</v>
      </c>
      <c r="C76" s="50" t="s">
        <v>198</v>
      </c>
      <c r="D76" s="242">
        <v>328481.2</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0</v>
      </c>
      <c r="F82" s="52">
        <f t="shared" si="0"/>
        <v>0</v>
      </c>
    </row>
    <row r="83" spans="1:6" ht="12.75" customHeight="1" x14ac:dyDescent="0.2">
      <c r="A83" s="53">
        <v>641</v>
      </c>
      <c r="B83" s="85" t="s">
        <v>212</v>
      </c>
      <c r="C83" s="50" t="s">
        <v>213</v>
      </c>
      <c r="D83" s="51">
        <f t="shared" ref="D83:E83" si="20">SUM(D84:D90)</f>
        <v>0.03</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0.03</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127881.98</v>
      </c>
      <c r="E106" s="51">
        <f t="shared" si="23"/>
        <v>130784.3</v>
      </c>
      <c r="F106" s="52">
        <f t="shared" si="0"/>
        <v>102.26953007765442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127881.98</v>
      </c>
      <c r="E112" s="51">
        <f t="shared" si="25"/>
        <v>130784.3</v>
      </c>
      <c r="F112" s="52">
        <f t="shared" si="0"/>
        <v>102.26953007765442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127881.98</v>
      </c>
      <c r="E117" s="242">
        <v>130784.3</v>
      </c>
      <c r="F117" s="52">
        <f t="shared" si="0"/>
        <v>102.26953007765442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338927.25</v>
      </c>
      <c r="E133" s="51">
        <f t="shared" si="30"/>
        <v>410770.52</v>
      </c>
      <c r="F133" s="52">
        <f t="shared" ref="F133:F223" si="31">IF(D133&lt;&gt;0,IF(E133/D133&gt;=100,"&gt;&gt;100",E133/D133*100),"-")</f>
        <v>121.19725398297128</v>
      </c>
    </row>
    <row r="134" spans="1:6" ht="24" x14ac:dyDescent="0.2">
      <c r="A134" s="53">
        <v>671</v>
      </c>
      <c r="B134" s="232" t="s">
        <v>314</v>
      </c>
      <c r="C134" s="50" t="s">
        <v>315</v>
      </c>
      <c r="D134" s="51">
        <f t="shared" ref="D134:E134" si="32">SUM(D135:D137)</f>
        <v>338927.25</v>
      </c>
      <c r="E134" s="51">
        <f t="shared" si="32"/>
        <v>410770.52</v>
      </c>
      <c r="F134" s="52">
        <f t="shared" si="31"/>
        <v>121.19725398297128</v>
      </c>
    </row>
    <row r="135" spans="1:6" ht="12.75" customHeight="1" x14ac:dyDescent="0.2">
      <c r="A135" s="53">
        <v>6711</v>
      </c>
      <c r="B135" s="85" t="s">
        <v>316</v>
      </c>
      <c r="C135" s="50" t="s">
        <v>317</v>
      </c>
      <c r="D135" s="242">
        <v>338927.25</v>
      </c>
      <c r="E135" s="242">
        <v>410770.52</v>
      </c>
      <c r="F135" s="52">
        <f t="shared" si="31"/>
        <v>121.19725398297128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494413.12</v>
      </c>
      <c r="E151" s="51">
        <f t="shared" si="35"/>
        <v>548257.18000000005</v>
      </c>
      <c r="F151" s="52">
        <f t="shared" si="31"/>
        <v>110.89049983139607</v>
      </c>
    </row>
    <row r="152" spans="1:6" ht="12.75" customHeight="1" x14ac:dyDescent="0.2">
      <c r="A152" s="53">
        <v>31</v>
      </c>
      <c r="B152" s="85" t="s">
        <v>349</v>
      </c>
      <c r="C152" s="50" t="s">
        <v>350</v>
      </c>
      <c r="D152" s="51">
        <f t="shared" ref="D152:E152" si="36">D153+D158+D159</f>
        <v>382228.55</v>
      </c>
      <c r="E152" s="51">
        <f t="shared" si="36"/>
        <v>442094.06</v>
      </c>
      <c r="F152" s="52">
        <f t="shared" si="31"/>
        <v>115.66222878955537</v>
      </c>
    </row>
    <row r="153" spans="1:6" ht="12.75" customHeight="1" x14ac:dyDescent="0.2">
      <c r="A153" s="53">
        <v>311</v>
      </c>
      <c r="B153" s="85" t="s">
        <v>351</v>
      </c>
      <c r="C153" s="50" t="s">
        <v>352</v>
      </c>
      <c r="D153" s="51">
        <f t="shared" ref="D153:E153" si="37">SUM(D154:D157)</f>
        <v>309880.32000000001</v>
      </c>
      <c r="E153" s="51">
        <f t="shared" si="37"/>
        <v>366916.3</v>
      </c>
      <c r="F153" s="52">
        <f t="shared" si="31"/>
        <v>118.40580905557346</v>
      </c>
    </row>
    <row r="154" spans="1:6" ht="12.75" customHeight="1" x14ac:dyDescent="0.2">
      <c r="A154" s="53">
        <v>3111</v>
      </c>
      <c r="B154" s="85" t="s">
        <v>353</v>
      </c>
      <c r="C154" s="50" t="s">
        <v>354</v>
      </c>
      <c r="D154" s="242">
        <v>309880.32000000001</v>
      </c>
      <c r="E154" s="242">
        <v>366916.3</v>
      </c>
      <c r="F154" s="52">
        <f t="shared" si="31"/>
        <v>118.40580905557346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19553.53</v>
      </c>
      <c r="E158" s="242">
        <v>19453.84</v>
      </c>
      <c r="F158" s="52">
        <f t="shared" si="31"/>
        <v>99.490168782823361</v>
      </c>
    </row>
    <row r="159" spans="1:6" ht="12.75" customHeight="1" x14ac:dyDescent="0.2">
      <c r="A159" s="53">
        <v>313</v>
      </c>
      <c r="B159" s="85" t="s">
        <v>363</v>
      </c>
      <c r="C159" s="50" t="s">
        <v>364</v>
      </c>
      <c r="D159" s="51">
        <f t="shared" ref="D159:E159" si="38">SUM(D160:D162)</f>
        <v>52794.7</v>
      </c>
      <c r="E159" s="51">
        <f t="shared" si="38"/>
        <v>55723.92</v>
      </c>
      <c r="F159" s="52">
        <f t="shared" si="31"/>
        <v>105.54832208536085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51130.27</v>
      </c>
      <c r="E161" s="242">
        <v>53735.92</v>
      </c>
      <c r="F161" s="52">
        <f t="shared" si="31"/>
        <v>105.09610060733104</v>
      </c>
    </row>
    <row r="162" spans="1:6" ht="12.75" customHeight="1" x14ac:dyDescent="0.2">
      <c r="A162" s="53">
        <v>3133</v>
      </c>
      <c r="B162" s="85" t="s">
        <v>368</v>
      </c>
      <c r="C162" s="50" t="s">
        <v>369</v>
      </c>
      <c r="D162" s="242">
        <v>1664.43</v>
      </c>
      <c r="E162" s="242">
        <v>1988</v>
      </c>
      <c r="F162" s="52">
        <f t="shared" si="31"/>
        <v>119.4402888676604</v>
      </c>
    </row>
    <row r="163" spans="1:6" ht="12.75" customHeight="1" x14ac:dyDescent="0.2">
      <c r="A163" s="53">
        <v>32</v>
      </c>
      <c r="B163" s="85" t="s">
        <v>370</v>
      </c>
      <c r="C163" s="50" t="s">
        <v>371</v>
      </c>
      <c r="D163" s="51">
        <f t="shared" ref="D163:E163" si="39">D164+D169+D177+D187+D188</f>
        <v>107266.65000000001</v>
      </c>
      <c r="E163" s="51">
        <f t="shared" si="39"/>
        <v>104761.98999999999</v>
      </c>
      <c r="F163" s="52">
        <f t="shared" si="31"/>
        <v>97.665015174800345</v>
      </c>
    </row>
    <row r="164" spans="1:6" ht="12.75" customHeight="1" x14ac:dyDescent="0.2">
      <c r="A164" s="53">
        <v>321</v>
      </c>
      <c r="B164" s="85" t="s">
        <v>372</v>
      </c>
      <c r="C164" s="50" t="s">
        <v>373</v>
      </c>
      <c r="D164" s="51">
        <f t="shared" ref="D164:E164" si="40">SUM(D165:D168)</f>
        <v>17876.77</v>
      </c>
      <c r="E164" s="51">
        <f t="shared" si="40"/>
        <v>14709.51</v>
      </c>
      <c r="F164" s="52">
        <f t="shared" si="31"/>
        <v>82.282817309838407</v>
      </c>
    </row>
    <row r="165" spans="1:6" ht="12.75" customHeight="1" x14ac:dyDescent="0.2">
      <c r="A165" s="53">
        <v>3211</v>
      </c>
      <c r="B165" s="85" t="s">
        <v>374</v>
      </c>
      <c r="C165" s="50" t="s">
        <v>375</v>
      </c>
      <c r="D165" s="242">
        <v>588.66999999999996</v>
      </c>
      <c r="E165" s="242">
        <v>236</v>
      </c>
      <c r="F165" s="52">
        <f t="shared" si="31"/>
        <v>40.090373214194713</v>
      </c>
    </row>
    <row r="166" spans="1:6" ht="12.75" customHeight="1" x14ac:dyDescent="0.2">
      <c r="A166" s="53">
        <v>3212</v>
      </c>
      <c r="B166" s="85" t="s">
        <v>376</v>
      </c>
      <c r="C166" s="50" t="s">
        <v>377</v>
      </c>
      <c r="D166" s="242">
        <v>12955.26</v>
      </c>
      <c r="E166" s="242">
        <v>12640.79</v>
      </c>
      <c r="F166" s="52">
        <f t="shared" si="31"/>
        <v>97.572646168428889</v>
      </c>
    </row>
    <row r="167" spans="1:6" ht="12.75" customHeight="1" x14ac:dyDescent="0.2">
      <c r="A167" s="53">
        <v>3213</v>
      </c>
      <c r="B167" s="85" t="s">
        <v>378</v>
      </c>
      <c r="C167" s="50" t="s">
        <v>379</v>
      </c>
      <c r="D167" s="242">
        <v>2346.2600000000002</v>
      </c>
      <c r="E167" s="242">
        <v>1251.17</v>
      </c>
      <c r="F167" s="52">
        <f t="shared" si="31"/>
        <v>53.326144587556371</v>
      </c>
    </row>
    <row r="168" spans="1:6" ht="12.75" customHeight="1" x14ac:dyDescent="0.2">
      <c r="A168" s="53">
        <v>3214</v>
      </c>
      <c r="B168" s="85" t="s">
        <v>380</v>
      </c>
      <c r="C168" s="50" t="s">
        <v>381</v>
      </c>
      <c r="D168" s="242">
        <v>1986.58</v>
      </c>
      <c r="E168" s="242">
        <v>581.54999999999995</v>
      </c>
      <c r="F168" s="52">
        <f t="shared" si="31"/>
        <v>29.273928057264243</v>
      </c>
    </row>
    <row r="169" spans="1:6" ht="12.75" customHeight="1" x14ac:dyDescent="0.2">
      <c r="A169" s="53">
        <v>322</v>
      </c>
      <c r="B169" s="85" t="s">
        <v>382</v>
      </c>
      <c r="C169" s="50" t="s">
        <v>383</v>
      </c>
      <c r="D169" s="51">
        <f t="shared" ref="D169:E169" si="41">SUM(D170:D176)</f>
        <v>72098.960000000006</v>
      </c>
      <c r="E169" s="51">
        <f t="shared" si="41"/>
        <v>67913.679999999993</v>
      </c>
      <c r="F169" s="52">
        <f t="shared" si="31"/>
        <v>94.195089637908765</v>
      </c>
    </row>
    <row r="170" spans="1:6" ht="12.75" customHeight="1" x14ac:dyDescent="0.2">
      <c r="A170" s="53">
        <v>3221</v>
      </c>
      <c r="B170" s="85" t="s">
        <v>384</v>
      </c>
      <c r="C170" s="50" t="s">
        <v>385</v>
      </c>
      <c r="D170" s="242">
        <v>17892.46</v>
      </c>
      <c r="E170" s="242">
        <v>16989.689999999999</v>
      </c>
      <c r="F170" s="52">
        <f t="shared" si="31"/>
        <v>94.954466853635552</v>
      </c>
    </row>
    <row r="171" spans="1:6" ht="12.75" customHeight="1" x14ac:dyDescent="0.2">
      <c r="A171" s="53">
        <v>3222</v>
      </c>
      <c r="B171" s="85" t="s">
        <v>386</v>
      </c>
      <c r="C171" s="50" t="s">
        <v>387</v>
      </c>
      <c r="D171" s="242">
        <v>33725.97</v>
      </c>
      <c r="E171" s="242">
        <v>39412.79</v>
      </c>
      <c r="F171" s="52">
        <f t="shared" si="31"/>
        <v>116.86184266901738</v>
      </c>
    </row>
    <row r="172" spans="1:6" ht="12.75" customHeight="1" x14ac:dyDescent="0.2">
      <c r="A172" s="53">
        <v>3223</v>
      </c>
      <c r="B172" s="85" t="s">
        <v>388</v>
      </c>
      <c r="C172" s="50" t="s">
        <v>389</v>
      </c>
      <c r="D172" s="242">
        <v>11440.41</v>
      </c>
      <c r="E172" s="242">
        <v>8957.58</v>
      </c>
      <c r="F172" s="52">
        <f t="shared" si="31"/>
        <v>78.297718351003155</v>
      </c>
    </row>
    <row r="173" spans="1:6" ht="12.75" customHeight="1" x14ac:dyDescent="0.2">
      <c r="A173" s="53">
        <v>3224</v>
      </c>
      <c r="B173" s="85" t="s">
        <v>390</v>
      </c>
      <c r="C173" s="50" t="s">
        <v>391</v>
      </c>
      <c r="D173" s="242">
        <v>4910.99</v>
      </c>
      <c r="E173" s="242">
        <v>1918.95</v>
      </c>
      <c r="F173" s="52">
        <f t="shared" si="31"/>
        <v>39.074606138477172</v>
      </c>
    </row>
    <row r="174" spans="1:6" ht="12.75" customHeight="1" x14ac:dyDescent="0.2">
      <c r="A174" s="53">
        <v>3225</v>
      </c>
      <c r="B174" s="85" t="s">
        <v>392</v>
      </c>
      <c r="C174" s="50" t="s">
        <v>393</v>
      </c>
      <c r="D174" s="242">
        <v>2697.53</v>
      </c>
      <c r="E174" s="242">
        <v>319.26</v>
      </c>
      <c r="F174" s="52">
        <f t="shared" si="31"/>
        <v>11.835271526173944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1431.6</v>
      </c>
      <c r="E176" s="242">
        <v>315.41000000000003</v>
      </c>
      <c r="F176" s="52">
        <f t="shared" si="31"/>
        <v>22.031992176585639</v>
      </c>
    </row>
    <row r="177" spans="1:6" ht="12.75" customHeight="1" x14ac:dyDescent="0.2">
      <c r="A177" s="53">
        <v>323</v>
      </c>
      <c r="B177" s="85" t="s">
        <v>398</v>
      </c>
      <c r="C177" s="50" t="s">
        <v>399</v>
      </c>
      <c r="D177" s="51">
        <f t="shared" ref="D177:E177" si="42">SUM(D178:D186)</f>
        <v>14870.86</v>
      </c>
      <c r="E177" s="51">
        <f t="shared" si="42"/>
        <v>16600.36</v>
      </c>
      <c r="F177" s="52">
        <f t="shared" si="31"/>
        <v>111.63012764561027</v>
      </c>
    </row>
    <row r="178" spans="1:6" ht="12.75" customHeight="1" x14ac:dyDescent="0.2">
      <c r="A178" s="53">
        <v>3231</v>
      </c>
      <c r="B178" s="85" t="s">
        <v>400</v>
      </c>
      <c r="C178" s="50" t="s">
        <v>401</v>
      </c>
      <c r="D178" s="242">
        <v>1158.17</v>
      </c>
      <c r="E178" s="242">
        <v>1519.22</v>
      </c>
      <c r="F178" s="52">
        <f t="shared" si="31"/>
        <v>131.17417995631038</v>
      </c>
    </row>
    <row r="179" spans="1:6" ht="12.75" customHeight="1" x14ac:dyDescent="0.2">
      <c r="A179" s="53">
        <v>3232</v>
      </c>
      <c r="B179" s="85" t="s">
        <v>402</v>
      </c>
      <c r="C179" s="50" t="s">
        <v>403</v>
      </c>
      <c r="D179" s="242">
        <v>6966.6</v>
      </c>
      <c r="E179" s="242">
        <v>8341.69</v>
      </c>
      <c r="F179" s="52">
        <f t="shared" si="31"/>
        <v>119.73832285476416</v>
      </c>
    </row>
    <row r="180" spans="1:6" ht="12.75" customHeight="1" x14ac:dyDescent="0.2">
      <c r="A180" s="53">
        <v>3233</v>
      </c>
      <c r="B180" s="85" t="s">
        <v>404</v>
      </c>
      <c r="C180" s="50" t="s">
        <v>405</v>
      </c>
      <c r="D180" s="242">
        <v>391.4</v>
      </c>
      <c r="E180" s="242">
        <v>730</v>
      </c>
      <c r="F180" s="52">
        <f t="shared" si="31"/>
        <v>186.50996423096578</v>
      </c>
    </row>
    <row r="181" spans="1:6" ht="12.75" customHeight="1" x14ac:dyDescent="0.2">
      <c r="A181" s="53">
        <v>3234</v>
      </c>
      <c r="B181" s="85" t="s">
        <v>406</v>
      </c>
      <c r="C181" s="50" t="s">
        <v>407</v>
      </c>
      <c r="D181" s="242">
        <v>2756.43</v>
      </c>
      <c r="E181" s="242">
        <v>3134.73</v>
      </c>
      <c r="F181" s="52">
        <f t="shared" si="31"/>
        <v>113.72427378892263</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1140.51</v>
      </c>
      <c r="E183" s="242">
        <v>1087.33</v>
      </c>
      <c r="F183" s="52">
        <f t="shared" si="31"/>
        <v>95.33717372052854</v>
      </c>
    </row>
    <row r="184" spans="1:6" ht="12.75" customHeight="1" x14ac:dyDescent="0.2">
      <c r="A184" s="53">
        <v>3237</v>
      </c>
      <c r="B184" s="85" t="s">
        <v>412</v>
      </c>
      <c r="C184" s="50" t="s">
        <v>413</v>
      </c>
      <c r="D184" s="242">
        <v>1559.47</v>
      </c>
      <c r="E184" s="242">
        <v>623.11</v>
      </c>
      <c r="F184" s="52">
        <f t="shared" si="31"/>
        <v>39.956523690741086</v>
      </c>
    </row>
    <row r="185" spans="1:6" ht="12.75" customHeight="1" x14ac:dyDescent="0.2">
      <c r="A185" s="53">
        <v>3238</v>
      </c>
      <c r="B185" s="85" t="s">
        <v>414</v>
      </c>
      <c r="C185" s="50" t="s">
        <v>415</v>
      </c>
      <c r="D185" s="242">
        <v>898.28</v>
      </c>
      <c r="E185" s="242">
        <v>1164.28</v>
      </c>
      <c r="F185" s="52">
        <f t="shared" si="31"/>
        <v>129.61214765997241</v>
      </c>
    </row>
    <row r="186" spans="1:6" ht="12.75" customHeight="1" x14ac:dyDescent="0.2">
      <c r="A186" s="53">
        <v>3239</v>
      </c>
      <c r="B186" s="85" t="s">
        <v>416</v>
      </c>
      <c r="C186" s="50" t="s">
        <v>417</v>
      </c>
      <c r="D186" s="242">
        <v>0</v>
      </c>
      <c r="E186" s="242">
        <v>0</v>
      </c>
      <c r="F186" s="52" t="str">
        <f t="shared" si="31"/>
        <v>-</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2420.06</v>
      </c>
      <c r="E188" s="51">
        <f t="shared" si="43"/>
        <v>5538.4400000000005</v>
      </c>
      <c r="F188" s="52">
        <f t="shared" si="31"/>
        <v>228.85548292191106</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1838.94</v>
      </c>
      <c r="E190" s="242">
        <v>1887.04</v>
      </c>
      <c r="F190" s="52">
        <f t="shared" si="31"/>
        <v>102.61563726929643</v>
      </c>
    </row>
    <row r="191" spans="1:6" ht="12.75" customHeight="1" x14ac:dyDescent="0.2">
      <c r="A191" s="53">
        <v>3293</v>
      </c>
      <c r="B191" s="85" t="s">
        <v>426</v>
      </c>
      <c r="C191" s="50" t="s">
        <v>427</v>
      </c>
      <c r="D191" s="242">
        <v>374.77</v>
      </c>
      <c r="E191" s="242">
        <v>139.09</v>
      </c>
      <c r="F191" s="52">
        <f t="shared" si="31"/>
        <v>37.113429570136354</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148.06</v>
      </c>
      <c r="E193" s="242">
        <v>82.39</v>
      </c>
      <c r="F193" s="52">
        <f t="shared" si="31"/>
        <v>55.646359583952453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58.29</v>
      </c>
      <c r="E195" s="242">
        <v>3429.92</v>
      </c>
      <c r="F195" s="52">
        <f t="shared" si="31"/>
        <v>5884.234002401784</v>
      </c>
    </row>
    <row r="196" spans="1:6" ht="12.75" customHeight="1" x14ac:dyDescent="0.2">
      <c r="A196" s="53">
        <v>34</v>
      </c>
      <c r="B196" s="232" t="s">
        <v>436</v>
      </c>
      <c r="C196" s="50" t="s">
        <v>437</v>
      </c>
      <c r="D196" s="51">
        <f t="shared" ref="D196:E196" si="44">D197+D202+D210</f>
        <v>4917.92</v>
      </c>
      <c r="E196" s="51">
        <f t="shared" si="44"/>
        <v>1401.13</v>
      </c>
      <c r="F196" s="52">
        <f t="shared" si="31"/>
        <v>28.490296710804568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3532.74</v>
      </c>
      <c r="E202" s="51">
        <f t="shared" si="46"/>
        <v>0</v>
      </c>
      <c r="F202" s="52">
        <f t="shared" si="31"/>
        <v>0</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3532.74</v>
      </c>
      <c r="E205" s="242">
        <v>0</v>
      </c>
      <c r="F205" s="52">
        <f t="shared" si="31"/>
        <v>0</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1385.18</v>
      </c>
      <c r="E210" s="51">
        <f t="shared" si="47"/>
        <v>1401.13</v>
      </c>
      <c r="F210" s="52">
        <f t="shared" si="31"/>
        <v>101.15147489856915</v>
      </c>
    </row>
    <row r="211" spans="1:6" ht="12.75" customHeight="1" x14ac:dyDescent="0.2">
      <c r="A211" s="53">
        <v>3431</v>
      </c>
      <c r="B211" s="232" t="s">
        <v>466</v>
      </c>
      <c r="C211" s="50" t="s">
        <v>467</v>
      </c>
      <c r="D211" s="242">
        <v>1385.18</v>
      </c>
      <c r="E211" s="242">
        <v>1401.13</v>
      </c>
      <c r="F211" s="52">
        <f t="shared" si="31"/>
        <v>101.15147489856915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494413.12</v>
      </c>
      <c r="E289" s="51">
        <f t="shared" si="79"/>
        <v>548257.18000000005</v>
      </c>
      <c r="F289" s="52">
        <f t="shared" si="76"/>
        <v>110.89049983139607</v>
      </c>
    </row>
    <row r="290" spans="1:6" ht="12.75" customHeight="1" x14ac:dyDescent="0.2">
      <c r="A290" s="53" t="s">
        <v>609</v>
      </c>
      <c r="B290" s="85" t="s">
        <v>620</v>
      </c>
      <c r="C290" s="50" t="s">
        <v>621</v>
      </c>
      <c r="D290" s="51">
        <f>IF(D6&gt;=D289,D6-D289,0)</f>
        <v>326442.40000000002</v>
      </c>
      <c r="E290" s="51">
        <f>IF(E6&gt;=E289,E6-E289,0)</f>
        <v>0</v>
      </c>
      <c r="F290" s="52">
        <f t="shared" si="76"/>
        <v>0</v>
      </c>
    </row>
    <row r="291" spans="1:6" ht="12.75" customHeight="1" x14ac:dyDescent="0.2">
      <c r="A291" s="53" t="s">
        <v>609</v>
      </c>
      <c r="B291" s="85" t="s">
        <v>622</v>
      </c>
      <c r="C291" s="50" t="s">
        <v>623</v>
      </c>
      <c r="D291" s="51">
        <f>IF(D289&gt;=D6,D289-D6,0)</f>
        <v>0</v>
      </c>
      <c r="E291" s="51">
        <f>IF(E289&gt;=E6,E289-E6,0)</f>
        <v>3266.7600000000093</v>
      </c>
      <c r="F291" s="52" t="str">
        <f t="shared" si="76"/>
        <v>-</v>
      </c>
    </row>
    <row r="292" spans="1:6" ht="12.75" customHeight="1" x14ac:dyDescent="0.2">
      <c r="A292" s="53">
        <v>92211</v>
      </c>
      <c r="B292" s="85" t="s">
        <v>624</v>
      </c>
      <c r="C292" s="50" t="s">
        <v>625</v>
      </c>
      <c r="D292" s="242">
        <v>0</v>
      </c>
      <c r="E292" s="242">
        <v>170.52</v>
      </c>
      <c r="F292" s="52" t="str">
        <f t="shared" si="76"/>
        <v>-</v>
      </c>
    </row>
    <row r="293" spans="1:6" ht="12.75" customHeight="1" x14ac:dyDescent="0.2">
      <c r="A293" s="53">
        <v>92221</v>
      </c>
      <c r="B293" s="85" t="s">
        <v>626</v>
      </c>
      <c r="C293" s="50" t="s">
        <v>627</v>
      </c>
      <c r="D293" s="242">
        <v>7890.23</v>
      </c>
      <c r="E293" s="242">
        <v>0</v>
      </c>
      <c r="F293" s="52">
        <f t="shared" si="76"/>
        <v>0</v>
      </c>
    </row>
    <row r="294" spans="1:6" ht="12.75" customHeight="1" x14ac:dyDescent="0.2">
      <c r="A294" s="53">
        <v>96</v>
      </c>
      <c r="B294" s="85" t="s">
        <v>628</v>
      </c>
      <c r="C294" s="50" t="s">
        <v>629</v>
      </c>
      <c r="D294" s="242">
        <v>1078.17</v>
      </c>
      <c r="E294" s="242">
        <v>1337.26</v>
      </c>
      <c r="F294" s="52">
        <f t="shared" si="76"/>
        <v>124.03053321832363</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2266.04</v>
      </c>
      <c r="E350" s="51">
        <f t="shared" si="95"/>
        <v>125.1</v>
      </c>
      <c r="F350" s="52">
        <f t="shared" si="81"/>
        <v>5.5206439427371095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2266.04</v>
      </c>
      <c r="E363" s="51">
        <f t="shared" si="99"/>
        <v>125.1</v>
      </c>
      <c r="F363" s="52">
        <f t="shared" si="81"/>
        <v>5.5206439427371095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2266.04</v>
      </c>
      <c r="E369" s="51">
        <f t="shared" si="101"/>
        <v>125.1</v>
      </c>
      <c r="F369" s="52">
        <f t="shared" si="81"/>
        <v>5.5206439427371095</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2266.04</v>
      </c>
      <c r="E376" s="242">
        <v>125.1</v>
      </c>
      <c r="F376" s="52">
        <f t="shared" si="81"/>
        <v>5.5206439427371095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2266.04</v>
      </c>
      <c r="E408" s="51">
        <f t="shared" si="111"/>
        <v>125.1</v>
      </c>
      <c r="F408" s="52">
        <f t="shared" si="81"/>
        <v>5.5206439427371095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820855.52</v>
      </c>
      <c r="E412" s="51">
        <f>E6+E298</f>
        <v>544990.42000000004</v>
      </c>
      <c r="F412" s="52">
        <f t="shared" si="81"/>
        <v>66.392977414588145</v>
      </c>
    </row>
    <row r="413" spans="1:6" ht="12.75" customHeight="1" x14ac:dyDescent="0.2">
      <c r="A413" s="53" t="s">
        <v>609</v>
      </c>
      <c r="B413" s="85" t="s">
        <v>832</v>
      </c>
      <c r="C413" s="50" t="s">
        <v>833</v>
      </c>
      <c r="D413" s="51">
        <f t="shared" ref="D413:E413" si="112">D289+D350</f>
        <v>496679.16</v>
      </c>
      <c r="E413" s="51">
        <f t="shared" si="112"/>
        <v>548382.28</v>
      </c>
      <c r="F413" s="52">
        <f t="shared" si="81"/>
        <v>110.40976231014001</v>
      </c>
    </row>
    <row r="414" spans="1:6" ht="12.75" customHeight="1" x14ac:dyDescent="0.2">
      <c r="A414" s="53" t="s">
        <v>609</v>
      </c>
      <c r="B414" s="85" t="s">
        <v>834</v>
      </c>
      <c r="C414" s="50" t="s">
        <v>835</v>
      </c>
      <c r="D414" s="51">
        <f t="shared" ref="D414:E414" si="113">IF(D412&gt;=D413,D412-D413,0)</f>
        <v>324176.36000000004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3391.859999999986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170.52</v>
      </c>
      <c r="F416" s="52" t="str">
        <f t="shared" si="81"/>
        <v>-</v>
      </c>
    </row>
    <row r="417" spans="1:6" ht="12.75" customHeight="1" x14ac:dyDescent="0.2">
      <c r="A417" s="60" t="s">
        <v>838</v>
      </c>
      <c r="B417" s="85" t="s">
        <v>841</v>
      </c>
      <c r="C417" s="61" t="s">
        <v>842</v>
      </c>
      <c r="D417" s="51">
        <f t="shared" ref="D417:E417" si="116">IF(D293-D292+D410-D409&gt;=0,D293-D292+D410-D409,0)</f>
        <v>7890.23</v>
      </c>
      <c r="E417" s="51">
        <f t="shared" si="116"/>
        <v>0</v>
      </c>
      <c r="F417" s="52">
        <f t="shared" si="81"/>
        <v>0</v>
      </c>
    </row>
    <row r="418" spans="1:6" ht="12.75" customHeight="1" x14ac:dyDescent="0.2">
      <c r="A418" s="55" t="s">
        <v>843</v>
      </c>
      <c r="B418" s="233" t="s">
        <v>844</v>
      </c>
      <c r="C418" s="56" t="s">
        <v>845</v>
      </c>
      <c r="D418" s="62">
        <f t="shared" ref="D418:E418" si="117">D294+D411</f>
        <v>1078.17</v>
      </c>
      <c r="E418" s="62">
        <f t="shared" si="117"/>
        <v>1337.26</v>
      </c>
      <c r="F418" s="57">
        <f t="shared" si="81"/>
        <v>124.03053321832363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316115.61</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316115.61</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316115.61</v>
      </c>
      <c r="E605" s="51">
        <f t="shared" si="171"/>
        <v>0</v>
      </c>
      <c r="F605" s="52">
        <f t="shared" si="119"/>
        <v>0</v>
      </c>
    </row>
    <row r="606" spans="1:6" ht="24" x14ac:dyDescent="0.2">
      <c r="A606" s="53">
        <v>5443</v>
      </c>
      <c r="B606" s="85" t="s">
        <v>1210</v>
      </c>
      <c r="C606" s="50" t="s">
        <v>1211</v>
      </c>
      <c r="D606" s="242">
        <v>316115.61</v>
      </c>
      <c r="E606" s="242"/>
      <c r="F606" s="52">
        <f t="shared" si="119"/>
        <v>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316115.61</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820855.52</v>
      </c>
      <c r="E639" s="51">
        <f t="shared" si="180"/>
        <v>544990.42000000004</v>
      </c>
      <c r="F639" s="52">
        <f t="shared" si="119"/>
        <v>66.392977414588145</v>
      </c>
    </row>
    <row r="640" spans="1:6" ht="12.75" customHeight="1" x14ac:dyDescent="0.2">
      <c r="A640" s="53" t="s">
        <v>609</v>
      </c>
      <c r="B640" s="85" t="s">
        <v>1278</v>
      </c>
      <c r="C640" s="50" t="s">
        <v>1279</v>
      </c>
      <c r="D640" s="51">
        <f t="shared" ref="D640:E640" si="181">D413+D528</f>
        <v>812794.77</v>
      </c>
      <c r="E640" s="51">
        <f t="shared" si="181"/>
        <v>548382.28</v>
      </c>
      <c r="F640" s="52">
        <f t="shared" si="119"/>
        <v>67.468726453542516</v>
      </c>
    </row>
    <row r="641" spans="1:6" ht="12.75" customHeight="1" x14ac:dyDescent="0.2">
      <c r="A641" s="53" t="s">
        <v>609</v>
      </c>
      <c r="B641" s="85" t="s">
        <v>1280</v>
      </c>
      <c r="C641" s="50" t="s">
        <v>1281</v>
      </c>
      <c r="D641" s="51">
        <f t="shared" ref="D641:E641" si="182">IF(D639&gt;=D640,D639-D640,0)</f>
        <v>8060.75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3391.859999999986</v>
      </c>
      <c r="F642" s="52" t="str">
        <f t="shared" si="119"/>
        <v>-</v>
      </c>
    </row>
    <row r="643" spans="1:6" ht="24" x14ac:dyDescent="0.2">
      <c r="A643" s="60" t="s">
        <v>1284</v>
      </c>
      <c r="B643" s="85" t="s">
        <v>1285</v>
      </c>
      <c r="C643" s="61" t="s">
        <v>1284</v>
      </c>
      <c r="D643" s="51">
        <f t="shared" ref="D643:E643" si="184">IF(D416-D417+D637-D638&gt;=0,D416-D417+D637-D638,0)</f>
        <v>0</v>
      </c>
      <c r="E643" s="51">
        <f t="shared" si="184"/>
        <v>170.52</v>
      </c>
      <c r="F643" s="52" t="str">
        <f t="shared" si="119"/>
        <v>-</v>
      </c>
    </row>
    <row r="644" spans="1:6" ht="24" x14ac:dyDescent="0.2">
      <c r="A644" s="60" t="s">
        <v>1286</v>
      </c>
      <c r="B644" s="85" t="s">
        <v>1287</v>
      </c>
      <c r="C644" s="61" t="s">
        <v>1286</v>
      </c>
      <c r="D644" s="51">
        <f t="shared" ref="D644:E644" si="185">IF(D417-D416+D638-D637&gt;=0,D417-D416+D638-D637,0)</f>
        <v>7890.23</v>
      </c>
      <c r="E644" s="51">
        <f t="shared" si="185"/>
        <v>0</v>
      </c>
      <c r="F644" s="52">
        <f t="shared" si="119"/>
        <v>0</v>
      </c>
    </row>
    <row r="645" spans="1:6" ht="24" x14ac:dyDescent="0.2">
      <c r="A645" s="53" t="s">
        <v>609</v>
      </c>
      <c r="B645" s="85" t="s">
        <v>1288</v>
      </c>
      <c r="C645" s="50" t="s">
        <v>1289</v>
      </c>
      <c r="D645" s="51">
        <f t="shared" ref="D645:E645" si="186">IF(D641+D643-D642-D644&gt;=0,D641+D643-D642-D644,0)</f>
        <v>170.52000000000044</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3221.339999999986</v>
      </c>
      <c r="F646" s="52" t="str">
        <f t="shared" si="119"/>
        <v>-</v>
      </c>
    </row>
    <row r="647" spans="1:6" ht="24" x14ac:dyDescent="0.2">
      <c r="A647" s="55" t="s">
        <v>1292</v>
      </c>
      <c r="B647" s="233" t="s">
        <v>1293</v>
      </c>
      <c r="C647" s="56" t="s">
        <v>1292</v>
      </c>
      <c r="D647" s="243">
        <v>32174.25</v>
      </c>
      <c r="E647" s="243">
        <v>42372.02</v>
      </c>
      <c r="F647" s="57">
        <f t="shared" si="119"/>
        <v>131.69543967613853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13059.86</v>
      </c>
      <c r="E649" s="242">
        <v>5998.77</v>
      </c>
      <c r="F649" s="52">
        <f t="shared" ref="F649:F724" si="188">IF(D649&lt;&gt;0,IF(E649/D649&gt;=100,"&gt;&gt;100",E649/D649*100),"-")</f>
        <v>45.932881363199911</v>
      </c>
    </row>
    <row r="650" spans="1:6" ht="12.75" customHeight="1" x14ac:dyDescent="0.2">
      <c r="A650" s="53" t="s">
        <v>1297</v>
      </c>
      <c r="B650" s="85" t="s">
        <v>1298</v>
      </c>
      <c r="C650" s="50" t="s">
        <v>1297</v>
      </c>
      <c r="D650" s="242">
        <v>1153489.3799999999</v>
      </c>
      <c r="E650" s="242">
        <v>555989.74</v>
      </c>
      <c r="F650" s="52">
        <f t="shared" si="188"/>
        <v>48.200681310130491</v>
      </c>
    </row>
    <row r="651" spans="1:6" ht="12.75" customHeight="1" x14ac:dyDescent="0.2">
      <c r="A651" s="53" t="s">
        <v>1299</v>
      </c>
      <c r="B651" s="85" t="s">
        <v>1300</v>
      </c>
      <c r="C651" s="50" t="s">
        <v>1299</v>
      </c>
      <c r="D651" s="242">
        <v>1160550.47</v>
      </c>
      <c r="E651" s="242">
        <v>555055.02</v>
      </c>
      <c r="F651" s="52">
        <f t="shared" si="188"/>
        <v>47.826874776070703</v>
      </c>
    </row>
    <row r="652" spans="1:6" ht="24" x14ac:dyDescent="0.2">
      <c r="A652" s="53">
        <v>11</v>
      </c>
      <c r="B652" s="85" t="s">
        <v>1301</v>
      </c>
      <c r="C652" s="50" t="s">
        <v>1302</v>
      </c>
      <c r="D652" s="51">
        <f t="shared" ref="D652:E652" si="189">+D649+D650-D651</f>
        <v>5998.7700000000186</v>
      </c>
      <c r="E652" s="51">
        <f t="shared" si="189"/>
        <v>6933.4899999999907</v>
      </c>
      <c r="F652" s="52">
        <f t="shared" si="188"/>
        <v>115.58186094816053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23</v>
      </c>
      <c r="E654" s="262">
        <v>23</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22</v>
      </c>
      <c r="E656" s="262">
        <v>22</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748.8</v>
      </c>
      <c r="E661" s="242"/>
      <c r="F661" s="52">
        <f t="shared" si="188"/>
        <v>0</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3435.6</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24816.26</v>
      </c>
      <c r="E694" s="242"/>
      <c r="F694" s="52">
        <f t="shared" si="188"/>
        <v>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328481.2</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127881.98</v>
      </c>
      <c r="E710" s="242">
        <v>130784.3</v>
      </c>
      <c r="F710" s="52">
        <f t="shared" si="188"/>
        <v>102.26953007765442</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265.45</v>
      </c>
      <c r="E717" s="242">
        <v>0</v>
      </c>
      <c r="F717" s="52">
        <f t="shared" si="188"/>
        <v>0</v>
      </c>
    </row>
    <row r="718" spans="1:6" ht="12.75" customHeight="1" x14ac:dyDescent="0.2">
      <c r="A718" s="53">
        <v>32121</v>
      </c>
      <c r="B718" s="85" t="s">
        <v>1416</v>
      </c>
      <c r="C718" s="50" t="s">
        <v>1417</v>
      </c>
      <c r="D718" s="242">
        <v>12955.26</v>
      </c>
      <c r="E718" s="242">
        <v>12640.79</v>
      </c>
      <c r="F718" s="52">
        <f t="shared" si="188"/>
        <v>97.572646168428889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760.52</v>
      </c>
      <c r="E720" s="242">
        <v>707.34</v>
      </c>
      <c r="F720" s="52">
        <f t="shared" si="188"/>
        <v>93.007415978541005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1141.3599999999999</v>
      </c>
      <c r="E722" s="242">
        <v>0</v>
      </c>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3532.74</v>
      </c>
      <c r="E742" s="242">
        <v>0</v>
      </c>
      <c r="F742" s="52">
        <f t="shared" si="190"/>
        <v>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0" workbookViewId="0">
      <selection activeCell="E293" sqref="E29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1067127.98</v>
      </c>
      <c r="E6" s="229">
        <f t="shared" si="0"/>
        <v>1054471.9099999999</v>
      </c>
      <c r="F6" s="230">
        <f t="shared" ref="F6:F260" si="1">IF(D6&gt;0,IF(E6/D6&gt;=100,"&gt;&gt;100",E6/D6*100),"-")</f>
        <v>98.81400635751298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1027876.79</v>
      </c>
      <c r="E7" s="104">
        <f t="shared" si="2"/>
        <v>1003829.14</v>
      </c>
      <c r="F7" s="93">
        <f t="shared" si="1"/>
        <v>97.660454031654893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32050.97</v>
      </c>
      <c r="E8" s="104">
        <f>E9+E10-E11</f>
        <v>32050.97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32050.97</v>
      </c>
      <c r="E9" s="247">
        <v>32050.97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995825.82000000007</v>
      </c>
      <c r="E12" s="104">
        <f t="shared" si="3"/>
        <v>971778.17</v>
      </c>
      <c r="F12" s="93">
        <f t="shared" si="1"/>
        <v>97.58515500230753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951887.07000000007</v>
      </c>
      <c r="E13" s="104">
        <f t="shared" si="4"/>
        <v>938733.93</v>
      </c>
      <c r="F13" s="93">
        <f t="shared" si="1"/>
        <v>98.618203732928109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1052251.81</v>
      </c>
      <c r="E15" s="247">
        <v>1052251.81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100364.74</v>
      </c>
      <c r="E18" s="247">
        <v>113517.88</v>
      </c>
      <c r="F18" s="93">
        <f t="shared" si="1"/>
        <v>113.10533958439986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43938.75</v>
      </c>
      <c r="E19" s="104">
        <f t="shared" si="5"/>
        <v>33044.240000000005</v>
      </c>
      <c r="F19" s="93">
        <f t="shared" si="1"/>
        <v>75.205234559472004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93666.5</v>
      </c>
      <c r="E20" s="247">
        <v>93791.6</v>
      </c>
      <c r="F20" s="93">
        <f t="shared" si="1"/>
        <v>100.13355895651061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49727.75</v>
      </c>
      <c r="E28" s="247">
        <v>60747.360000000001</v>
      </c>
      <c r="F28" s="93">
        <f t="shared" si="1"/>
        <v>122.15988054959253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12850.03</v>
      </c>
      <c r="E54" s="247">
        <v>13125.28</v>
      </c>
      <c r="F54" s="93">
        <f t="shared" si="1"/>
        <v>102.14201834548247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12850.03</v>
      </c>
      <c r="E55" s="247">
        <v>13125.28</v>
      </c>
      <c r="F55" s="93">
        <f t="shared" si="1"/>
        <v>102.14201834548247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39251.19</v>
      </c>
      <c r="E68" s="104">
        <f t="shared" si="13"/>
        <v>50642.77</v>
      </c>
      <c r="F68" s="93">
        <f t="shared" si="1"/>
        <v>129.02225384759035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5998.7699999999995</v>
      </c>
      <c r="E69" s="104">
        <f t="shared" si="14"/>
        <v>6933.4900000000007</v>
      </c>
      <c r="F69" s="93">
        <f t="shared" si="1"/>
        <v>115.58186094816105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5983.9</v>
      </c>
      <c r="E70" s="104">
        <f t="shared" si="15"/>
        <v>6918.81</v>
      </c>
      <c r="F70" s="93">
        <f t="shared" si="1"/>
        <v>115.62375708150205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5983.9</v>
      </c>
      <c r="E72" s="247">
        <v>6918.81</v>
      </c>
      <c r="F72" s="93">
        <f t="shared" si="1"/>
        <v>115.62375708150205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14.87</v>
      </c>
      <c r="E76" s="247">
        <v>14.68</v>
      </c>
      <c r="F76" s="93">
        <f t="shared" si="1"/>
        <v>98.72225958305313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1078.17</v>
      </c>
      <c r="E146" s="104">
        <f t="shared" si="26"/>
        <v>1337.26</v>
      </c>
      <c r="F146" s="93">
        <f t="shared" si="1"/>
        <v>124.03053321832363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1078.17</v>
      </c>
      <c r="E159" s="247">
        <v>1337.26</v>
      </c>
      <c r="F159" s="93">
        <f t="shared" si="1"/>
        <v>124.03053321832363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32174.25</v>
      </c>
      <c r="E170" s="104">
        <f t="shared" si="29"/>
        <v>42372.02</v>
      </c>
      <c r="F170" s="93">
        <f t="shared" si="1"/>
        <v>131.69543967613853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32174.25</v>
      </c>
      <c r="E173" s="247">
        <v>42372.02</v>
      </c>
      <c r="F173" s="93">
        <f t="shared" si="1"/>
        <v>131.69543967613853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1067127.98</v>
      </c>
      <c r="E175" s="104">
        <f t="shared" si="30"/>
        <v>1054471.9100000001</v>
      </c>
      <c r="F175" s="93">
        <f t="shared" si="1"/>
        <v>98.814006357513009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38002.5</v>
      </c>
      <c r="E176" s="104">
        <f t="shared" si="31"/>
        <v>52526.85</v>
      </c>
      <c r="F176" s="93">
        <f t="shared" si="1"/>
        <v>138.21945924610222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38002.5</v>
      </c>
      <c r="E177" s="104">
        <f t="shared" si="32"/>
        <v>52526.85</v>
      </c>
      <c r="F177" s="93">
        <f t="shared" si="1"/>
        <v>138.21945924610222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32174.25</v>
      </c>
      <c r="E178" s="247">
        <v>42372.02</v>
      </c>
      <c r="F178" s="93">
        <f t="shared" si="1"/>
        <v>131.69543967613853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5692.91</v>
      </c>
      <c r="E179" s="247">
        <v>10055.65</v>
      </c>
      <c r="F179" s="93">
        <f t="shared" si="1"/>
        <v>176.63462095834996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135.34</v>
      </c>
      <c r="E180" s="104">
        <f t="shared" si="33"/>
        <v>99.18</v>
      </c>
      <c r="F180" s="93">
        <f t="shared" si="1"/>
        <v>73.282104329835974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135.34</v>
      </c>
      <c r="E183" s="247">
        <v>99.18</v>
      </c>
      <c r="F183" s="93">
        <f t="shared" si="1"/>
        <v>73.282104329835974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1029125.4800000001</v>
      </c>
      <c r="E237" s="104">
        <f t="shared" si="41"/>
        <v>1001945.06</v>
      </c>
      <c r="F237" s="93">
        <f t="shared" si="1"/>
        <v>97.358881834312371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1027876.79</v>
      </c>
      <c r="E238" s="104">
        <f t="shared" si="42"/>
        <v>1003829.14</v>
      </c>
      <c r="F238" s="93">
        <f t="shared" si="1"/>
        <v>97.660454031654893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1027876.79</v>
      </c>
      <c r="E239" s="104">
        <f t="shared" si="43"/>
        <v>1003829.14</v>
      </c>
      <c r="F239" s="93">
        <f t="shared" si="1"/>
        <v>97.660454031654893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1027876.79</v>
      </c>
      <c r="E240" s="247">
        <v>1003829.14</v>
      </c>
      <c r="F240" s="93">
        <f t="shared" si="1"/>
        <v>97.660454031654893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170.52000000001863</v>
      </c>
      <c r="E245" s="104">
        <f t="shared" si="45"/>
        <v>-3221.3399999999965</v>
      </c>
      <c r="F245" s="93">
        <f t="shared" si="1"/>
        <v>-1889.1273750877576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252854.14</v>
      </c>
      <c r="E246" s="104">
        <f t="shared" si="46"/>
        <v>249587.38</v>
      </c>
      <c r="F246" s="93">
        <f t="shared" si="1"/>
        <v>98.708045674079131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252854.14</v>
      </c>
      <c r="E247" s="247">
        <v>249587.38</v>
      </c>
      <c r="F247" s="93">
        <f t="shared" si="1"/>
        <v>98.708045674079131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252683.62</v>
      </c>
      <c r="E250" s="104">
        <f t="shared" si="47"/>
        <v>252808.72</v>
      </c>
      <c r="F250" s="93">
        <f t="shared" si="1"/>
        <v>100.0495085514447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252683.62</v>
      </c>
      <c r="E252" s="247">
        <v>252808.72</v>
      </c>
      <c r="F252" s="93">
        <f t="shared" si="1"/>
        <v>100.0495085514447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1078.17</v>
      </c>
      <c r="E255" s="247">
        <v>1337.26</v>
      </c>
      <c r="F255" s="93">
        <f t="shared" si="1"/>
        <v>124.03053321832363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1078.17</v>
      </c>
      <c r="E264" s="247">
        <v>1337.26</v>
      </c>
      <c r="F264" s="93">
        <f t="shared" si="50"/>
        <v>124.03053321832363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525.02</v>
      </c>
      <c r="E287" s="247">
        <v>1918.51</v>
      </c>
      <c r="F287" s="93">
        <f t="shared" si="50"/>
        <v>365.41655555978821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37477.480000000003</v>
      </c>
      <c r="E288" s="247">
        <v>50608.34</v>
      </c>
      <c r="F288" s="93">
        <f t="shared" si="50"/>
        <v>135.03666735330123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2" sqref="E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496679.16</v>
      </c>
      <c r="E114" s="81">
        <f t="shared" si="22"/>
        <v>548382.28</v>
      </c>
      <c r="F114" s="63">
        <f t="shared" si="1"/>
        <v>110.40976231014001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496679.16</v>
      </c>
      <c r="E115" s="81">
        <f t="shared" si="23"/>
        <v>548382.28</v>
      </c>
      <c r="F115" s="63">
        <f t="shared" si="1"/>
        <v>110.40976231014001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496679.16</v>
      </c>
      <c r="E116" s="249">
        <v>548382.28</v>
      </c>
      <c r="F116" s="63">
        <f t="shared" si="1"/>
        <v>110.40976231014001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496679.16</v>
      </c>
      <c r="E141" s="106">
        <f t="shared" si="28"/>
        <v>548382.28</v>
      </c>
      <c r="F141" s="82">
        <f t="shared" si="1"/>
        <v>110.40976231014001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8" sqref="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C103" sqref="C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38002.5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541264.69000000006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541264.69000000006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436515.7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103347.87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1401.12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526740.34000000008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526740.34000000008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426317.93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98985.13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1437.28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52526.849999999977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1918.51</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1918.51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1918.51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1918.51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50608.34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50608.34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7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28565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2025-01-27T07:54:07Z</cp:lastPrinted>
  <dcterms:created xsi:type="dcterms:W3CDTF">2022-04-01T05:14:30Z</dcterms:created>
  <dcterms:modified xsi:type="dcterms:W3CDTF">2025-01-28T11:15:14Z</dcterms:modified>
</cp:coreProperties>
</file>